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aciela Gamboa M\Desktop\"/>
    </mc:Choice>
  </mc:AlternateContent>
  <xr:revisionPtr revIDLastSave="0" documentId="13_ncr:1_{031724B9-CBCF-4219-9373-319D242BEBD2}" xr6:coauthVersionLast="47" xr6:coauthVersionMax="47" xr10:uidLastSave="{00000000-0000-0000-0000-000000000000}"/>
  <workbookProtection workbookAlgorithmName="SHA-512" workbookHashValue="+2k1scYIj+lpfcNFA/1XKg1hurNXsRB2rbuifpKy/YdeyDZpULlNn0lNf8iMZ0ZffX06gFFZn5mugWmWYcVeGA==" workbookSaltValue="8gZaXLoGeVMT6hU4Pc6oQg==" workbookSpinCount="100000" lockStructure="1"/>
  <bookViews>
    <workbookView xWindow="-120" yWindow="-120" windowWidth="20730" windowHeight="11040" tabRatio="682" firstSheet="3" activeTab="6" xr2:uid="{00000000-000D-0000-FFFF-FFFF00000000}"/>
  </bookViews>
  <sheets>
    <sheet name="DU" sheetId="8" state="hidden" r:id="rId1"/>
    <sheet name="ID PROCESO" sheetId="1" r:id="rId2"/>
    <sheet name="POSTULANTES" sheetId="11" r:id="rId3"/>
    <sheet name="PAUTA EV GLOBAL (PT)" sheetId="13" r:id="rId4"/>
    <sheet name="PAUTA EV GLOBAL" sheetId="16" r:id="rId5"/>
    <sheet name="PAUTA EV ENTREVISTA UNIDAD" sheetId="17" r:id="rId6"/>
    <sheet name="SELECCIÓN FINAL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7" l="1"/>
  <c r="I9" i="17"/>
  <c r="G9" i="17"/>
  <c r="K26" i="17"/>
  <c r="L23" i="17"/>
  <c r="L20" i="17"/>
  <c r="L17" i="17"/>
  <c r="L14" i="17"/>
  <c r="L11" i="17"/>
  <c r="G26" i="17"/>
  <c r="I26" i="17"/>
  <c r="I18" i="16" s="1"/>
  <c r="J23" i="17"/>
  <c r="J20" i="17"/>
  <c r="J17" i="17"/>
  <c r="J14" i="17"/>
  <c r="J11" i="17"/>
  <c r="H23" i="13" l="1"/>
  <c r="H18" i="16"/>
  <c r="I23" i="13"/>
  <c r="J23" i="13"/>
  <c r="J18" i="16"/>
  <c r="L26" i="17"/>
  <c r="J26" i="17"/>
  <c r="C26" i="17"/>
  <c r="H14" i="17"/>
  <c r="H23" i="17"/>
  <c r="H20" i="17"/>
  <c r="H17" i="17"/>
  <c r="H11" i="17"/>
  <c r="C4" i="17"/>
  <c r="C5" i="17"/>
  <c r="H26" i="17" l="1"/>
  <c r="J7" i="16"/>
  <c r="I7" i="16"/>
  <c r="H7" i="16"/>
  <c r="J7" i="13"/>
  <c r="I7" i="13"/>
  <c r="H7" i="13"/>
  <c r="J16" i="16"/>
  <c r="J20" i="16" s="1"/>
  <c r="I16" i="16"/>
  <c r="I20" i="16" s="1"/>
  <c r="H16" i="16"/>
  <c r="H20" i="16" s="1"/>
  <c r="C5" i="16"/>
  <c r="C4" i="16"/>
  <c r="I21" i="16" l="1"/>
  <c r="J21" i="16"/>
  <c r="H21" i="16"/>
  <c r="I16" i="13"/>
  <c r="J16" i="13"/>
  <c r="H16" i="13"/>
  <c r="H20" i="13" s="1"/>
  <c r="H21" i="13" s="1"/>
  <c r="C16" i="15"/>
  <c r="C15" i="15"/>
  <c r="C14" i="15"/>
  <c r="C8" i="15"/>
  <c r="C7" i="15"/>
  <c r="C3" i="15"/>
  <c r="C2" i="15"/>
  <c r="J25" i="13" l="1"/>
  <c r="J26" i="13" s="1"/>
  <c r="J20" i="13"/>
  <c r="J21" i="13" s="1"/>
  <c r="I25" i="13"/>
  <c r="I26" i="13" s="1"/>
  <c r="I20" i="13"/>
  <c r="I21" i="13" s="1"/>
  <c r="H25" i="13"/>
  <c r="H26" i="13" s="1"/>
  <c r="C5" i="13"/>
  <c r="C4" i="13"/>
  <c r="D4" i="11" l="1"/>
  <c r="D5" i="11"/>
  <c r="E7" i="1" l="1"/>
</calcChain>
</file>

<file path=xl/sharedStrings.xml><?xml version="1.0" encoding="utf-8"?>
<sst xmlns="http://schemas.openxmlformats.org/spreadsheetml/2006/main" count="211" uniqueCount="141">
  <si>
    <t>PROCESO DE SELECCIÓN INTERNO [FOLIO]</t>
  </si>
  <si>
    <t>Puesto - Unidad</t>
  </si>
  <si>
    <t>CARGO</t>
  </si>
  <si>
    <t>FACTOR</t>
  </si>
  <si>
    <t>Su formación cumple los requisitos estipulados por el Decreto Universitario N°1444/96 y la formación deseable estipulada en el las bases del proceso.</t>
  </si>
  <si>
    <t>Su formación cumple con los requisitos estipulados por el Decreto Universitario N°1444/96</t>
  </si>
  <si>
    <t>Ha realizado la totalidad de los cursos que se solicitan las bases del proceso y/o cuenta con especialización en el ámbito de acción de la vacante</t>
  </si>
  <si>
    <t>Ha realizado cursos relacionados indirectamente con el ámbito de acción de la vacante</t>
  </si>
  <si>
    <t>No cuenta con cursos, ni formación adicional relacionados con el ámbito de acción de la vacante</t>
  </si>
  <si>
    <t>Posee menos años de experiencia que los requeridos en las bases del proceso realizando funciones relacionadas con la vacante</t>
  </si>
  <si>
    <t xml:space="preserve">Posee igual o más años de experiencia que la requerida en las bases del proceso realizando funciones relacionadas con la vacante </t>
  </si>
  <si>
    <t>No posee experiencia  en el ámbito requerido en las bases del proceso ni realizando funciones relacionadas con la vacante</t>
  </si>
  <si>
    <t>P1</t>
  </si>
  <si>
    <t>P2</t>
  </si>
  <si>
    <t>P3</t>
  </si>
  <si>
    <t>CONDICIÓN</t>
  </si>
  <si>
    <t>Poseer título profesional o grado académico otorgado por una Universidad reconocida por el Estado, o título profesional otorgado por un Instituto Profesional reconocido por el Estado, más cursos de especialización de a lo menos 80 horas, en el área de su formación.</t>
  </si>
  <si>
    <t>Estar en posesión de título profesional otorgado por una Universidad o Instituto Profesional reconocido por el Estado, o grado académico otorgado por una Universidad reconocida por el Estado, o grado académico otorgado por una Universidad reconocida por el Estado.</t>
  </si>
  <si>
    <t>Poseer título técnico de a lo menos cuatro semestres otorgado por Universidades, Institutos Profesionales o Centros de Formación Técnica, reconocidos po el Estado</t>
  </si>
  <si>
    <t>Poseer título técnico otorgado por Universidades, Institutos Profesionales, Centros de formación Técnica o, Colegio Técnico Profesional reconocidos por el Estado, o Licencia de Enseñanza Media con Certificado de Competencia</t>
  </si>
  <si>
    <t>Título de Colegio Técnico Profesional reconocidos por el Estado o Licencia de Enseñanza Media Completa con Certificado de Competencia</t>
  </si>
  <si>
    <t>Se requerirá de Licencia de Educación Media y cursos de especialización para la administración de a lo menos 120 horas o poseer Título Técnico especializado en el ámbito de la administración de a lo menos cuatro semestres por Universidades, Institutos Profesionales, Centros de Formación Técnica reconocidos por el Estado</t>
  </si>
  <si>
    <t>Licencia de Enseñanza Media y cursos de especialización para la administración de a lo menos 80 horas, o poseer título técnico especializado en el ámbito de la administración otorgado por Universidades, Institutos Profesionales, o Centros de Formación Técnica reconocidos por el Estado.</t>
  </si>
  <si>
    <t>Licencia de Enseñanza Media y cursos de especialización para la administración de a lo menos 40 horas, o poseer título técnico especializado en el ámbito de la administración otorgado por Universidades, Institutos Profesionales o Centros de Formación Técnico Profesional, reconocidos por el Estado</t>
  </si>
  <si>
    <t>Acreditar Educación Basica Completa</t>
  </si>
  <si>
    <t>PROFESIONAL, GRADO 4</t>
  </si>
  <si>
    <t>PROFESIONAL, GRADO 5</t>
  </si>
  <si>
    <t>PROFESIONAL, GRADO 6</t>
  </si>
  <si>
    <t>PROFESIONAL, GRADO 7</t>
  </si>
  <si>
    <t>PROFESIONAL, GRADO 8</t>
  </si>
  <si>
    <t>PROFESIONAL, GRADO 9</t>
  </si>
  <si>
    <t>PROFESIONAL, GRADO 10</t>
  </si>
  <si>
    <t>PROFESIONAL, GRADO 11</t>
  </si>
  <si>
    <t>PROFESIONAL, GRADO 12</t>
  </si>
  <si>
    <t>PROFESIONAL, GRADO 13</t>
  </si>
  <si>
    <t>PROFESIONAL, GRADO 14</t>
  </si>
  <si>
    <t>TÉCNICO, GRADO 9</t>
  </si>
  <si>
    <t>TÉCNICO, GRADO 10</t>
  </si>
  <si>
    <t>TÉCNICO, GRADO 11</t>
  </si>
  <si>
    <t>TÉCNICO, GRADO 12</t>
  </si>
  <si>
    <t>TÉCNICO, GRADO 13</t>
  </si>
  <si>
    <t>TÉCNICO, GRADO 14</t>
  </si>
  <si>
    <t>TÉCNICO, GRADO 15</t>
  </si>
  <si>
    <t>TÉCNICO, GRADO 16</t>
  </si>
  <si>
    <t>TÉCNICO, GRADO 17</t>
  </si>
  <si>
    <t>TÉCNICO, GRADO 18</t>
  </si>
  <si>
    <t>TÉCNICO, GRADO 19</t>
  </si>
  <si>
    <t>TÉCNICO, GRADO 20</t>
  </si>
  <si>
    <t>TÉCNICO, GRADO 21</t>
  </si>
  <si>
    <t>ADMINISTRATIVO, GRADO 8</t>
  </si>
  <si>
    <t>ADMINISTRATIVO, GRADO 9</t>
  </si>
  <si>
    <t>ADMINISTRATIVO, GRADO 10</t>
  </si>
  <si>
    <t>ADMINISTRATIVO, GRADO 11</t>
  </si>
  <si>
    <t>ADMINISTRATIVO, GRADO 12</t>
  </si>
  <si>
    <t>ADMINISTRATIVO, GRADO 13</t>
  </si>
  <si>
    <t>ADMINISTRATIVO, GRADO 14</t>
  </si>
  <si>
    <t>ADMINISTRATIVO, GRADO 15</t>
  </si>
  <si>
    <t>ADMINISTRATIVO, GRADO 16</t>
  </si>
  <si>
    <t>ADMINISTRATIVO, GRADO 17</t>
  </si>
  <si>
    <t>ADMINISTRATIVO, GRADO 18</t>
  </si>
  <si>
    <t>ADMINISTRATIVO, GRADO 19</t>
  </si>
  <si>
    <t>ADMINISTRATIVO, GRADO 20</t>
  </si>
  <si>
    <t>ADMINISTRATIVO, GRADO 21</t>
  </si>
  <si>
    <t>AUXILIAR, GRADO 24</t>
  </si>
  <si>
    <t>AUXILIAR, GRADO 23</t>
  </si>
  <si>
    <t>AUXILIAR, GRADO 22</t>
  </si>
  <si>
    <t>AUXILIAR, GRADO 21</t>
  </si>
  <si>
    <t>PRUEBA TÉCNICA</t>
  </si>
  <si>
    <t>REQUISITO DECRETO UNIVERSITARIO N°1444/96</t>
  </si>
  <si>
    <t>DD-MM-AAAA</t>
  </si>
  <si>
    <t>FECHA DE INICIO POSTULACIONES</t>
  </si>
  <si>
    <t>FECHA DE CIERRE POSTULACIONES</t>
  </si>
  <si>
    <t>Seleccionar cargo</t>
  </si>
  <si>
    <t>Requisito DU N°1444/96</t>
  </si>
  <si>
    <t>CAPACITACIÓN Y PERFECCIONAMIENTO</t>
  </si>
  <si>
    <t>EXPERIENCIA LABORAL</t>
  </si>
  <si>
    <t>CONOCIMIENTOS ESPECÍFICOS</t>
  </si>
  <si>
    <t>Poseer titulo profesional o grado académico otrogado por una Universidad reconocida por el Estado</t>
  </si>
  <si>
    <t>PRESENTACIÓN POSTULANTES</t>
  </si>
  <si>
    <t>RUT</t>
  </si>
  <si>
    <t>CORREO ELECTRÓNICO</t>
  </si>
  <si>
    <t>PLANTA</t>
  </si>
  <si>
    <t>NIVEL EDUCACIONAL</t>
  </si>
  <si>
    <t>UNIDAD</t>
  </si>
  <si>
    <t>FORMACIÓN</t>
  </si>
  <si>
    <t>GRADO</t>
  </si>
  <si>
    <t xml:space="preserve">PUESTO </t>
  </si>
  <si>
    <t>NOMBRE</t>
  </si>
  <si>
    <t>PAUTA DE EVALUACIÓN GLOBAL</t>
  </si>
  <si>
    <t>PUNTAJES</t>
  </si>
  <si>
    <t xml:space="preserve">ENTREVISTA </t>
  </si>
  <si>
    <t>EVALUACIÓN DE ANTECEDENTES CURRICULARES</t>
  </si>
  <si>
    <t>FORMACIÓN 
EDUCACIONAL</t>
  </si>
  <si>
    <t>ASPECTOS EVALUADOS:
- CONTENIDO 1
- CONTENIDO 2
- CONTENIDO 3
- CONTENIDO 4</t>
  </si>
  <si>
    <t>PUNTAJE FINAL</t>
  </si>
  <si>
    <t>CATEGORÍA</t>
  </si>
  <si>
    <t>PROMEDIO OBTENIDO</t>
  </si>
  <si>
    <t>ESTADO DE LA POSTULACIÓN</t>
  </si>
  <si>
    <t>OBSERVACIONES</t>
  </si>
  <si>
    <t>RESULTADOS POSTULACIONES</t>
  </si>
  <si>
    <t>CONCLUSIÓN DEL PROCESO</t>
  </si>
  <si>
    <t>REPRESENTANTE DE LA UNIDAD</t>
  </si>
  <si>
    <t>ANALISTA DE GESTIÓN DE PERSONAS DDP</t>
  </si>
  <si>
    <t>PONDERACIÓN</t>
  </si>
  <si>
    <t>PROMEDIO EVALUACION DE ANTECEDENTES + PRUEBAS TECNICA</t>
  </si>
  <si>
    <t>PORCENTAJE DE AJUSTE</t>
  </si>
  <si>
    <t>CONCLUSIÓN</t>
  </si>
  <si>
    <t>Su motivación se relaciona directamente con las funciones de la vacante y la misión de la Unidad</t>
  </si>
  <si>
    <t>Su motivación no se relaciona con las funciones de la vacante o la misión de la Unidad</t>
  </si>
  <si>
    <t>Su motivación se relaciona parcialmente con la vacante o responde a otros aspectos de la misma</t>
  </si>
  <si>
    <t>Sus expectativas se condicen con las posibilidades de desarrollo que ofrece la vacante</t>
  </si>
  <si>
    <t>Sus expectativas se ajustan parcialmente a las posibilidades de desarrollo que ofrece la vacante</t>
  </si>
  <si>
    <t>Sus expectativas no se relacionan o son poco realistas respecto de las posibilidades que ofrece la vacante</t>
  </si>
  <si>
    <t>Ha desempeñado todas o parte de las funciones de la vacante dentro de su experiencia laboral.</t>
  </si>
  <si>
    <t>Ha realizado funciones similares o que se relacionan con la vacante.</t>
  </si>
  <si>
    <t>No tiene experiencia realizando las funciones de la vacante</t>
  </si>
  <si>
    <t>Demuestra conocer conceptos relevantes para el correcto desempeño de la vacante</t>
  </si>
  <si>
    <t>No conoce conceptos ni aspectos técnicos relevantes para el desempeño de la vacante</t>
  </si>
  <si>
    <t>DESCRIPCIÓN</t>
  </si>
  <si>
    <t>EXPECTATIVAS 
SOBRE LA VACANTE</t>
  </si>
  <si>
    <t>MOTIVACIÓN 
POR EL CARGO</t>
  </si>
  <si>
    <t>EXPERIENCIA 
LABORAL</t>
  </si>
  <si>
    <t>CONOCIMIENTOS 
TÉCNICOS</t>
  </si>
  <si>
    <t>Posee formación complementaria y/o demuestra dominio técnico de concepto claves asociados a la vacante</t>
  </si>
  <si>
    <t>ASPECTOS 
FORMALES</t>
  </si>
  <si>
    <t>Se adecua al contexto de evaluación y logra dar cuenta de su experiencia laboral de forma efectiva</t>
  </si>
  <si>
    <t>No logra adecuarse al contexto de evaluación y/o responde de forma evasiva o poco clara</t>
  </si>
  <si>
    <t>Presenta dificultades para adecuarse al contexto de evaluación y/o no logra responder de forma directa a lo que se le pregunta</t>
  </si>
  <si>
    <t>PRESELECCIONADO(A)</t>
  </si>
  <si>
    <t>NO SELECCIONADO(A)</t>
  </si>
  <si>
    <t>NOTA</t>
  </si>
  <si>
    <t>ASPECTOS EVALUADOS:
- Aspectos formales
- Motivación por el cargo
- Expectativas sobre la vacante
- Experiencia Laboral
- Conocimientos Técnicos</t>
  </si>
  <si>
    <t>POSTULANTES</t>
  </si>
  <si>
    <r>
      <t xml:space="preserve">Nombre representante de la Unidad 1 - </t>
    </r>
    <r>
      <rPr>
        <i/>
        <sz val="11"/>
        <color theme="1"/>
        <rFont val="Calibri"/>
        <family val="2"/>
        <scheme val="minor"/>
      </rPr>
      <t>Puesto y Unidad</t>
    </r>
  </si>
  <si>
    <r>
      <t xml:space="preserve">Nombre representante de la Unidad 2 - </t>
    </r>
    <r>
      <rPr>
        <i/>
        <sz val="11"/>
        <color theme="1"/>
        <rFont val="Calibri"/>
        <family val="2"/>
        <scheme val="minor"/>
      </rPr>
      <t>Puesto y Unidad</t>
    </r>
  </si>
  <si>
    <t>PAUTA DE EVALUACIÓN GLOBAL (con Prueba Técnica)</t>
  </si>
  <si>
    <t xml:space="preserve">OPCIONAL: En la columna C (Ponderación) puede ajustar el porcentaje de ponderación de cada factor evaluado.  </t>
  </si>
  <si>
    <t>EVALUADOR/ES</t>
  </si>
  <si>
    <t xml:space="preserve">VALORACIÓN GLOBAL </t>
  </si>
  <si>
    <t>PAUTA DE EVALUACIÓN ENTREVISTA</t>
  </si>
  <si>
    <r>
      <t xml:space="preserve">Con fecha </t>
    </r>
    <r>
      <rPr>
        <sz val="11"/>
        <color theme="5"/>
        <rFont val="Calibri"/>
        <family val="2"/>
        <scheme val="minor"/>
      </rPr>
      <t>[COMPLETAR FECHA]</t>
    </r>
    <r>
      <rPr>
        <sz val="11"/>
        <color theme="1"/>
        <rFont val="Calibri"/>
        <family val="2"/>
        <scheme val="minor"/>
      </rPr>
      <t xml:space="preserve">, se resulve declarar el presente proceso de selección como finalizado, mediante la selección de </t>
    </r>
    <r>
      <rPr>
        <sz val="11"/>
        <color theme="5"/>
        <rFont val="Calibri"/>
        <family val="2"/>
        <scheme val="minor"/>
      </rPr>
      <t>[INDICAR NOMBRE POSTULANTE]</t>
    </r>
    <r>
      <rPr>
        <sz val="11"/>
        <color theme="1"/>
        <rFont val="Calibri"/>
        <family val="2"/>
        <scheme val="minor"/>
      </rPr>
      <t xml:space="preserve">, quien se espera asuma sus funciones 15 dias hábiles a contar de su confirmación del puesto. Los motivos que fundamentan la selección son </t>
    </r>
    <r>
      <rPr>
        <sz val="11"/>
        <color theme="5"/>
        <rFont val="Calibri"/>
        <family val="2"/>
        <scheme val="minor"/>
      </rPr>
      <t>[ESCRIBIR JUSTIFICACIÓN]</t>
    </r>
    <r>
      <rPr>
        <sz val="11"/>
        <color theme="1"/>
        <rFont val="Calibri"/>
        <family val="2"/>
        <scheme val="minor"/>
      </rPr>
      <t xml:space="preserve">.
Con fecha </t>
    </r>
    <r>
      <rPr>
        <sz val="11"/>
        <color theme="5"/>
        <rFont val="Calibri"/>
        <family val="2"/>
        <scheme val="minor"/>
      </rPr>
      <t>[COMPLETAR FECHA]</t>
    </r>
    <r>
      <rPr>
        <sz val="11"/>
        <color theme="1"/>
        <rFont val="Calibri"/>
        <family val="2"/>
        <scheme val="minor"/>
      </rPr>
      <t xml:space="preserve">,  se resuelve declarar el presente proceso de selección como Desierto, toda vez que los(as) postulantes evaluados no cumplen con los requisitos para desempeñar las funciones del puesto de acuerdo a lo esperado. Los motivos que fundamentan la selección son </t>
    </r>
    <r>
      <rPr>
        <sz val="11"/>
        <color theme="5"/>
        <rFont val="Calibri"/>
        <family val="2"/>
        <scheme val="minor"/>
      </rPr>
      <t>[ESCRIBIR JUSTIFICACIÓN]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</si>
</sst>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8"/>
      <color theme="4"/>
      <name val="Calibri"/>
      <family val="2"/>
      <scheme val="minor"/>
    </font>
    <font>
      <sz val="9"/>
      <color theme="6"/>
      <name val="Calibri Light"/>
      <family val="2"/>
      <scheme val="major"/>
    </font>
    <font>
      <sz val="12"/>
      <color theme="4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9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A499"/>
      <name val="Calibri"/>
      <family val="2"/>
      <scheme val="minor"/>
    </font>
    <font>
      <b/>
      <sz val="9"/>
      <color rgb="FF00A499"/>
      <name val="Calibri"/>
      <family val="2"/>
      <scheme val="minor"/>
    </font>
    <font>
      <b/>
      <sz val="10"/>
      <color rgb="FF00A49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rgb="FF00A49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b/>
      <sz val="12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A499"/>
        <bgColor indexed="64"/>
      </patternFill>
    </fill>
    <fill>
      <patternFill patternType="solid">
        <fgColor rgb="FFE7FFFD"/>
        <bgColor indexed="64"/>
      </patternFill>
    </fill>
    <fill>
      <patternFill patternType="solid">
        <fgColor rgb="FFF3FFF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/>
      <top/>
      <bottom style="thin">
        <color rgb="FF00A499"/>
      </bottom>
      <diagonal/>
    </border>
    <border>
      <left/>
      <right style="thin">
        <color rgb="FF00A499"/>
      </right>
      <top/>
      <bottom/>
      <diagonal/>
    </border>
    <border>
      <left/>
      <right style="thin">
        <color rgb="FF00A499"/>
      </right>
      <top/>
      <bottom style="thin">
        <color rgb="FF00A499"/>
      </bottom>
      <diagonal/>
    </border>
    <border>
      <left style="thin">
        <color rgb="FF00A499"/>
      </left>
      <right style="thin">
        <color rgb="FF00A499"/>
      </right>
      <top/>
      <bottom/>
      <diagonal/>
    </border>
    <border>
      <left style="thin">
        <color rgb="FF00A499"/>
      </left>
      <right style="thin">
        <color rgb="FF00A499"/>
      </right>
      <top/>
      <bottom style="thin">
        <color rgb="FF00A499"/>
      </bottom>
      <diagonal/>
    </border>
    <border>
      <left style="thin">
        <color rgb="FF00A499"/>
      </left>
      <right style="thin">
        <color rgb="FF00A499"/>
      </right>
      <top style="thin">
        <color rgb="FF00A499"/>
      </top>
      <bottom style="thin">
        <color rgb="FF00A499"/>
      </bottom>
      <diagonal/>
    </border>
    <border>
      <left style="thin">
        <color rgb="FF00A499"/>
      </left>
      <right/>
      <top/>
      <bottom style="thin">
        <color rgb="FF00A499"/>
      </bottom>
      <diagonal/>
    </border>
    <border>
      <left style="thin">
        <color rgb="FF00A499"/>
      </left>
      <right/>
      <top style="thin">
        <color rgb="FF00A499"/>
      </top>
      <bottom style="thin">
        <color rgb="FF00A499"/>
      </bottom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3" borderId="0" xfId="0" applyFill="1"/>
    <xf numFmtId="0" fontId="1" fillId="2" borderId="0" xfId="0" applyFont="1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1" fillId="0" borderId="0" xfId="0" applyFont="1" applyAlignment="1">
      <alignment horizontal="right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/>
    </xf>
    <xf numFmtId="0" fontId="9" fillId="0" borderId="0" xfId="0" applyFont="1"/>
    <xf numFmtId="0" fontId="0" fillId="0" borderId="0" xfId="0" applyAlignment="1">
      <alignment vertical="top" wrapText="1"/>
    </xf>
    <xf numFmtId="0" fontId="15" fillId="5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7" borderId="0" xfId="0" applyFont="1" applyFill="1" applyAlignment="1">
      <alignment horizontal="left"/>
    </xf>
    <xf numFmtId="0" fontId="7" fillId="7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7" fillId="0" borderId="0" xfId="0" applyFont="1"/>
    <xf numFmtId="0" fontId="16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5" borderId="0" xfId="0" applyFill="1" applyAlignment="1">
      <alignment horizontal="right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5" borderId="0" xfId="0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3" fillId="5" borderId="0" xfId="0" applyFont="1" applyFill="1"/>
    <xf numFmtId="0" fontId="0" fillId="0" borderId="1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right" vertical="center" wrapText="1"/>
    </xf>
    <xf numFmtId="0" fontId="12" fillId="5" borderId="14" xfId="0" applyFont="1" applyFill="1" applyBorder="1" applyAlignment="1">
      <alignment horizontal="right" vertical="center"/>
    </xf>
    <xf numFmtId="0" fontId="12" fillId="5" borderId="14" xfId="0" applyFont="1" applyFill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9" fontId="19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 textRotation="90"/>
    </xf>
    <xf numFmtId="0" fontId="0" fillId="7" borderId="14" xfId="0" applyFill="1" applyBorder="1" applyAlignment="1">
      <alignment horizontal="center" vertical="center"/>
    </xf>
    <xf numFmtId="0" fontId="19" fillId="0" borderId="10" xfId="0" applyFont="1" applyBorder="1"/>
    <xf numFmtId="0" fontId="19" fillId="0" borderId="12" xfId="0" applyFont="1" applyBorder="1" applyAlignment="1">
      <alignment horizontal="center"/>
    </xf>
    <xf numFmtId="0" fontId="19" fillId="0" borderId="12" xfId="0" applyFont="1" applyBorder="1"/>
    <xf numFmtId="0" fontId="19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4" fillId="0" borderId="0" xfId="0" applyFont="1"/>
    <xf numFmtId="0" fontId="20" fillId="0" borderId="14" xfId="0" applyFont="1" applyBorder="1" applyAlignment="1" applyProtection="1">
      <alignment horizontal="center" vertical="center" wrapText="1"/>
      <protection hidden="1"/>
    </xf>
    <xf numFmtId="0" fontId="19" fillId="0" borderId="14" xfId="0" applyFont="1" applyBorder="1" applyAlignment="1" applyProtection="1">
      <alignment horizontal="center" vertical="center" wrapText="1"/>
      <protection hidden="1"/>
    </xf>
    <xf numFmtId="0" fontId="26" fillId="0" borderId="14" xfId="0" applyFont="1" applyBorder="1" applyAlignment="1" applyProtection="1">
      <alignment horizontal="center" vertical="center" wrapText="1"/>
      <protection hidden="1"/>
    </xf>
    <xf numFmtId="9" fontId="26" fillId="0" borderId="14" xfId="0" applyNumberFormat="1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9" fontId="19" fillId="0" borderId="14" xfId="0" applyNumberFormat="1" applyFont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0" fontId="0" fillId="0" borderId="16" xfId="0" applyBorder="1"/>
    <xf numFmtId="0" fontId="0" fillId="0" borderId="14" xfId="0" applyBorder="1" applyAlignment="1">
      <alignment vertical="center"/>
    </xf>
    <xf numFmtId="0" fontId="0" fillId="0" borderId="14" xfId="0" applyBorder="1"/>
    <xf numFmtId="0" fontId="20" fillId="0" borderId="14" xfId="0" applyFont="1" applyBorder="1" applyAlignment="1">
      <alignment wrapText="1"/>
    </xf>
    <xf numFmtId="0" fontId="19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vertical="top" textRotation="90"/>
    </xf>
    <xf numFmtId="0" fontId="12" fillId="5" borderId="14" xfId="0" applyFont="1" applyFill="1" applyBorder="1" applyAlignment="1">
      <alignment horizontal="right"/>
    </xf>
    <xf numFmtId="0" fontId="12" fillId="5" borderId="14" xfId="0" applyFont="1" applyFill="1" applyBorder="1"/>
    <xf numFmtId="0" fontId="13" fillId="5" borderId="0" xfId="0" applyFont="1" applyFill="1"/>
    <xf numFmtId="0" fontId="10" fillId="5" borderId="0" xfId="0" applyFont="1" applyFill="1"/>
    <xf numFmtId="0" fontId="10" fillId="9" borderId="0" xfId="0" applyFont="1" applyFill="1"/>
    <xf numFmtId="0" fontId="9" fillId="9" borderId="0" xfId="0" applyFont="1" applyFill="1"/>
    <xf numFmtId="0" fontId="0" fillId="10" borderId="0" xfId="0" applyFill="1"/>
    <xf numFmtId="0" fontId="12" fillId="5" borderId="0" xfId="0" applyFont="1" applyFill="1" applyAlignment="1">
      <alignment vertical="top"/>
    </xf>
    <xf numFmtId="0" fontId="27" fillId="0" borderId="4" xfId="0" applyFont="1" applyBorder="1"/>
    <xf numFmtId="0" fontId="27" fillId="0" borderId="5" xfId="0" applyFont="1" applyBorder="1"/>
    <xf numFmtId="0" fontId="10" fillId="5" borderId="3" xfId="0" applyFont="1" applyFill="1" applyBorder="1"/>
    <xf numFmtId="0" fontId="10" fillId="5" borderId="6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29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 wrapText="1"/>
    </xf>
    <xf numFmtId="0" fontId="3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32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9" fontId="19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10" fillId="5" borderId="14" xfId="0" applyFont="1" applyFill="1" applyBorder="1" applyAlignment="1">
      <alignment horizontal="right" vertical="center"/>
    </xf>
    <xf numFmtId="0" fontId="0" fillId="5" borderId="14" xfId="0" applyFill="1" applyBorder="1" applyAlignment="1">
      <alignment horizontal="right" vertical="center"/>
    </xf>
    <xf numFmtId="0" fontId="10" fillId="5" borderId="0" xfId="0" applyFont="1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22" fillId="0" borderId="0" xfId="0" applyFont="1" applyAlignment="1">
      <alignment horizontal="center" vertical="top" textRotation="90"/>
    </xf>
    <xf numFmtId="0" fontId="10" fillId="5" borderId="14" xfId="0" applyFont="1" applyFill="1" applyBorder="1" applyAlignment="1">
      <alignment horizontal="right"/>
    </xf>
    <xf numFmtId="0" fontId="0" fillId="5" borderId="14" xfId="0" applyFill="1" applyBorder="1" applyAlignment="1">
      <alignment horizontal="right"/>
    </xf>
    <xf numFmtId="9" fontId="19" fillId="0" borderId="14" xfId="1" applyFont="1" applyFill="1" applyBorder="1" applyAlignment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  <protection hidden="1"/>
    </xf>
    <xf numFmtId="9" fontId="26" fillId="0" borderId="14" xfId="1" applyFont="1" applyFill="1" applyBorder="1" applyAlignment="1" applyProtection="1">
      <alignment horizontal="center" vertical="center" wrapText="1"/>
      <protection hidden="1"/>
    </xf>
    <xf numFmtId="0" fontId="25" fillId="0" borderId="14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0" fillId="5" borderId="17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8989"/>
        </patternFill>
      </fill>
    </dxf>
  </dxfs>
  <tableStyles count="0" defaultTableStyle="TableStyleMedium2" defaultPivotStyle="PivotStyleLight16"/>
  <colors>
    <mruColors>
      <color rgb="FF00A499"/>
      <color rgb="FFF3FFFE"/>
      <color rgb="FF00C0B2"/>
      <color rgb="FFFFFFFF"/>
      <color rgb="FFE7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238126</xdr:rowOff>
    </xdr:from>
    <xdr:to>
      <xdr:col>1</xdr:col>
      <xdr:colOff>2514600</xdr:colOff>
      <xdr:row>7</xdr:row>
      <xdr:rowOff>180976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874"/>
        <a:stretch/>
      </xdr:blipFill>
      <xdr:spPr>
        <a:xfrm>
          <a:off x="304800" y="1704976"/>
          <a:ext cx="24384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F6C"/>
      </a:accent1>
      <a:accent2>
        <a:srgbClr val="EA7600"/>
      </a:accent2>
      <a:accent3>
        <a:srgbClr val="B1B1B1"/>
      </a:accent3>
      <a:accent4>
        <a:srgbClr val="071D49"/>
      </a:accent4>
      <a:accent5>
        <a:srgbClr val="7C2529"/>
      </a:accent5>
      <a:accent6>
        <a:srgbClr val="004B64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B26" sqref="B26"/>
    </sheetView>
  </sheetViews>
  <sheetFormatPr baseColWidth="10" defaultRowHeight="15" x14ac:dyDescent="0.25"/>
  <cols>
    <col min="1" max="1" width="38.42578125" customWidth="1"/>
    <col min="2" max="2" width="118.7109375" customWidth="1"/>
  </cols>
  <sheetData>
    <row r="1" spans="1:2" x14ac:dyDescent="0.25">
      <c r="A1" s="5" t="s">
        <v>2</v>
      </c>
      <c r="B1" t="s">
        <v>15</v>
      </c>
    </row>
    <row r="2" spans="1:2" x14ac:dyDescent="0.25">
      <c r="A2" s="5" t="s">
        <v>72</v>
      </c>
      <c r="B2" t="s">
        <v>73</v>
      </c>
    </row>
    <row r="3" spans="1:2" ht="15" customHeight="1" x14ac:dyDescent="0.25">
      <c r="A3" s="6" t="s">
        <v>25</v>
      </c>
      <c r="B3" s="2" t="s">
        <v>77</v>
      </c>
    </row>
    <row r="4" spans="1:2" ht="15" customHeight="1" x14ac:dyDescent="0.25">
      <c r="A4" s="6" t="s">
        <v>26</v>
      </c>
      <c r="B4" s="2" t="s">
        <v>77</v>
      </c>
    </row>
    <row r="5" spans="1:2" ht="15" customHeight="1" x14ac:dyDescent="0.25">
      <c r="A5" s="6" t="s">
        <v>27</v>
      </c>
      <c r="B5" s="2" t="s">
        <v>77</v>
      </c>
    </row>
    <row r="6" spans="1:2" x14ac:dyDescent="0.25">
      <c r="A6" s="6" t="s">
        <v>28</v>
      </c>
      <c r="B6" s="2" t="s">
        <v>16</v>
      </c>
    </row>
    <row r="7" spans="1:2" x14ac:dyDescent="0.25">
      <c r="A7" s="6" t="s">
        <v>29</v>
      </c>
      <c r="B7" s="2" t="s">
        <v>16</v>
      </c>
    </row>
    <row r="8" spans="1:2" x14ac:dyDescent="0.25">
      <c r="A8" s="6" t="s">
        <v>30</v>
      </c>
      <c r="B8" s="2" t="s">
        <v>16</v>
      </c>
    </row>
    <row r="9" spans="1:2" x14ac:dyDescent="0.25">
      <c r="A9" s="6" t="s">
        <v>31</v>
      </c>
      <c r="B9" s="2" t="s">
        <v>17</v>
      </c>
    </row>
    <row r="10" spans="1:2" x14ac:dyDescent="0.25">
      <c r="A10" s="6" t="s">
        <v>32</v>
      </c>
      <c r="B10" s="2" t="s">
        <v>17</v>
      </c>
    </row>
    <row r="11" spans="1:2" x14ac:dyDescent="0.25">
      <c r="A11" s="6" t="s">
        <v>33</v>
      </c>
      <c r="B11" s="2" t="s">
        <v>17</v>
      </c>
    </row>
    <row r="12" spans="1:2" x14ac:dyDescent="0.25">
      <c r="A12" s="6" t="s">
        <v>34</v>
      </c>
      <c r="B12" s="2" t="s">
        <v>17</v>
      </c>
    </row>
    <row r="13" spans="1:2" x14ac:dyDescent="0.25">
      <c r="A13" s="6" t="s">
        <v>35</v>
      </c>
      <c r="B13" s="2" t="s">
        <v>17</v>
      </c>
    </row>
    <row r="14" spans="1:2" x14ac:dyDescent="0.25">
      <c r="A14" s="6" t="s">
        <v>36</v>
      </c>
      <c r="B14" t="s">
        <v>18</v>
      </c>
    </row>
    <row r="15" spans="1:2" x14ac:dyDescent="0.25">
      <c r="A15" s="6" t="s">
        <v>37</v>
      </c>
      <c r="B15" t="s">
        <v>18</v>
      </c>
    </row>
    <row r="16" spans="1:2" x14ac:dyDescent="0.25">
      <c r="A16" s="6" t="s">
        <v>38</v>
      </c>
      <c r="B16" t="s">
        <v>18</v>
      </c>
    </row>
    <row r="17" spans="1:2" x14ac:dyDescent="0.25">
      <c r="A17" s="6" t="s">
        <v>39</v>
      </c>
      <c r="B17" t="s">
        <v>18</v>
      </c>
    </row>
    <row r="18" spans="1:2" x14ac:dyDescent="0.25">
      <c r="A18" s="6" t="s">
        <v>40</v>
      </c>
      <c r="B18" t="s">
        <v>19</v>
      </c>
    </row>
    <row r="19" spans="1:2" x14ac:dyDescent="0.25">
      <c r="A19" s="6" t="s">
        <v>41</v>
      </c>
      <c r="B19" t="s">
        <v>19</v>
      </c>
    </row>
    <row r="20" spans="1:2" x14ac:dyDescent="0.25">
      <c r="A20" s="6" t="s">
        <v>42</v>
      </c>
      <c r="B20" t="s">
        <v>19</v>
      </c>
    </row>
    <row r="21" spans="1:2" x14ac:dyDescent="0.25">
      <c r="A21" s="6" t="s">
        <v>43</v>
      </c>
      <c r="B21" t="s">
        <v>19</v>
      </c>
    </row>
    <row r="22" spans="1:2" x14ac:dyDescent="0.25">
      <c r="A22" s="6" t="s">
        <v>44</v>
      </c>
      <c r="B22" t="s">
        <v>20</v>
      </c>
    </row>
    <row r="23" spans="1:2" x14ac:dyDescent="0.25">
      <c r="A23" s="6" t="s">
        <v>45</v>
      </c>
      <c r="B23" t="s">
        <v>20</v>
      </c>
    </row>
    <row r="24" spans="1:2" x14ac:dyDescent="0.25">
      <c r="A24" s="6" t="s">
        <v>46</v>
      </c>
      <c r="B24" t="s">
        <v>20</v>
      </c>
    </row>
    <row r="25" spans="1:2" x14ac:dyDescent="0.25">
      <c r="A25" s="6" t="s">
        <v>47</v>
      </c>
      <c r="B25" t="s">
        <v>20</v>
      </c>
    </row>
    <row r="26" spans="1:2" x14ac:dyDescent="0.25">
      <c r="A26" s="6" t="s">
        <v>48</v>
      </c>
      <c r="B26" t="s">
        <v>20</v>
      </c>
    </row>
    <row r="27" spans="1:2" x14ac:dyDescent="0.25">
      <c r="A27" s="6" t="s">
        <v>49</v>
      </c>
      <c r="B27" t="s">
        <v>21</v>
      </c>
    </row>
    <row r="28" spans="1:2" x14ac:dyDescent="0.25">
      <c r="A28" s="6" t="s">
        <v>50</v>
      </c>
      <c r="B28" t="s">
        <v>21</v>
      </c>
    </row>
    <row r="29" spans="1:2" x14ac:dyDescent="0.25">
      <c r="A29" s="6" t="s">
        <v>51</v>
      </c>
      <c r="B29" t="s">
        <v>21</v>
      </c>
    </row>
    <row r="30" spans="1:2" x14ac:dyDescent="0.25">
      <c r="A30" s="6" t="s">
        <v>52</v>
      </c>
      <c r="B30" t="s">
        <v>21</v>
      </c>
    </row>
    <row r="31" spans="1:2" x14ac:dyDescent="0.25">
      <c r="A31" s="6" t="s">
        <v>53</v>
      </c>
      <c r="B31" t="s">
        <v>22</v>
      </c>
    </row>
    <row r="32" spans="1:2" x14ac:dyDescent="0.25">
      <c r="A32" s="6" t="s">
        <v>54</v>
      </c>
      <c r="B32" t="s">
        <v>22</v>
      </c>
    </row>
    <row r="33" spans="1:3" x14ac:dyDescent="0.25">
      <c r="A33" s="6" t="s">
        <v>55</v>
      </c>
      <c r="B33" t="s">
        <v>22</v>
      </c>
    </row>
    <row r="34" spans="1:3" x14ac:dyDescent="0.25">
      <c r="A34" s="6" t="s">
        <v>56</v>
      </c>
      <c r="B34" t="s">
        <v>22</v>
      </c>
    </row>
    <row r="35" spans="1:3" x14ac:dyDescent="0.25">
      <c r="A35" s="6" t="s">
        <v>57</v>
      </c>
      <c r="B35" t="s">
        <v>23</v>
      </c>
    </row>
    <row r="36" spans="1:3" x14ac:dyDescent="0.25">
      <c r="A36" s="6" t="s">
        <v>58</v>
      </c>
      <c r="B36" t="s">
        <v>23</v>
      </c>
    </row>
    <row r="37" spans="1:3" x14ac:dyDescent="0.25">
      <c r="A37" s="6" t="s">
        <v>59</v>
      </c>
      <c r="B37" t="s">
        <v>23</v>
      </c>
    </row>
    <row r="38" spans="1:3" x14ac:dyDescent="0.25">
      <c r="A38" s="6" t="s">
        <v>60</v>
      </c>
      <c r="B38" t="s">
        <v>23</v>
      </c>
    </row>
    <row r="39" spans="1:3" x14ac:dyDescent="0.25">
      <c r="A39" s="6" t="s">
        <v>61</v>
      </c>
      <c r="B39" t="s">
        <v>23</v>
      </c>
    </row>
    <row r="40" spans="1:3" x14ac:dyDescent="0.25">
      <c r="A40" s="6" t="s">
        <v>62</v>
      </c>
      <c r="B40" t="s">
        <v>23</v>
      </c>
    </row>
    <row r="41" spans="1:3" ht="15" customHeight="1" x14ac:dyDescent="0.25">
      <c r="A41" s="6" t="s">
        <v>63</v>
      </c>
      <c r="B41" s="4" t="s">
        <v>24</v>
      </c>
      <c r="C41" s="4"/>
    </row>
    <row r="42" spans="1:3" x14ac:dyDescent="0.25">
      <c r="A42" s="6" t="s">
        <v>64</v>
      </c>
      <c r="B42" s="4" t="s">
        <v>24</v>
      </c>
    </row>
    <row r="43" spans="1:3" x14ac:dyDescent="0.25">
      <c r="A43" s="6" t="s">
        <v>65</v>
      </c>
      <c r="B43" s="4" t="s">
        <v>24</v>
      </c>
    </row>
    <row r="44" spans="1:3" x14ac:dyDescent="0.25">
      <c r="A44" s="6" t="s">
        <v>66</v>
      </c>
      <c r="B44" s="4" t="s">
        <v>24</v>
      </c>
    </row>
    <row r="46" spans="1:3" x14ac:dyDescent="0.25">
      <c r="A46" s="6" t="s">
        <v>128</v>
      </c>
    </row>
    <row r="47" spans="1:3" x14ac:dyDescent="0.25">
      <c r="A47" s="6" t="s">
        <v>129</v>
      </c>
    </row>
  </sheetData>
  <sheetProtection algorithmName="SHA-512" hashValue="C3rWxNh8gXW7dpgPUYnlufUhNjPaZXFVKBr5pNgI8Mnn0x1UpeqMVyk56Hy4OvLGrzOm79Fhikgyz61zngXmGQ==" saltValue="MStMfgldL3lh7fIN7dFus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1" tint="0.34998626667073579"/>
  </sheetPr>
  <dimension ref="A1:E40"/>
  <sheetViews>
    <sheetView showGridLines="0" zoomScale="90" zoomScaleNormal="90" workbookViewId="0">
      <selection activeCell="H12" sqref="H12"/>
    </sheetView>
  </sheetViews>
  <sheetFormatPr baseColWidth="10" defaultRowHeight="15" x14ac:dyDescent="0.25"/>
  <cols>
    <col min="1" max="1" width="3.42578125" customWidth="1"/>
    <col min="2" max="2" width="38.85546875" customWidth="1"/>
    <col min="3" max="3" width="3.140625" customWidth="1"/>
    <col min="4" max="4" width="30.140625" customWidth="1"/>
    <col min="5" max="5" width="80.28515625" style="12" customWidth="1"/>
  </cols>
  <sheetData>
    <row r="1" spans="1:5" s="9" customFormat="1" x14ac:dyDescent="0.25">
      <c r="A1" s="10"/>
      <c r="E1" s="11"/>
    </row>
    <row r="2" spans="1:5" ht="15.75" customHeight="1" x14ac:dyDescent="0.25">
      <c r="A2" s="23"/>
      <c r="B2" s="26"/>
    </row>
    <row r="3" spans="1:5" ht="15.75" x14ac:dyDescent="0.25">
      <c r="A3" s="23"/>
      <c r="B3" s="26"/>
      <c r="D3" s="98" t="s">
        <v>0</v>
      </c>
    </row>
    <row r="4" spans="1:5" ht="23.25" x14ac:dyDescent="0.35">
      <c r="A4" s="23"/>
      <c r="B4" s="26"/>
      <c r="D4" s="99" t="s">
        <v>1</v>
      </c>
    </row>
    <row r="5" spans="1:5" x14ac:dyDescent="0.25">
      <c r="A5" s="23"/>
      <c r="B5" s="26"/>
    </row>
    <row r="6" spans="1:5" x14ac:dyDescent="0.25">
      <c r="A6" s="23"/>
      <c r="B6" s="26"/>
      <c r="D6" s="100" t="s">
        <v>2</v>
      </c>
      <c r="E6" s="101" t="s">
        <v>68</v>
      </c>
    </row>
    <row r="7" spans="1:5" ht="58.5" customHeight="1" x14ac:dyDescent="0.25">
      <c r="A7" s="23"/>
      <c r="B7" s="27"/>
      <c r="C7" s="7"/>
      <c r="D7" s="102" t="s">
        <v>72</v>
      </c>
      <c r="E7" s="103" t="str">
        <f>+VLOOKUP(D7,DU!$A$1:$B$44,2,FALSE)</f>
        <v>Requisito DU N°1444/96</v>
      </c>
    </row>
    <row r="8" spans="1:5" x14ac:dyDescent="0.25">
      <c r="A8" s="23"/>
      <c r="B8" s="26"/>
      <c r="D8" s="104"/>
    </row>
    <row r="9" spans="1:5" x14ac:dyDescent="0.25">
      <c r="A9" s="23"/>
      <c r="B9" s="28"/>
      <c r="D9" s="105" t="s">
        <v>70</v>
      </c>
      <c r="E9" s="12" t="s">
        <v>69</v>
      </c>
    </row>
    <row r="10" spans="1:5" x14ac:dyDescent="0.25">
      <c r="A10" s="23"/>
      <c r="B10" s="26"/>
      <c r="D10" s="105" t="s">
        <v>71</v>
      </c>
      <c r="E10" s="12" t="s">
        <v>69</v>
      </c>
    </row>
    <row r="11" spans="1:5" x14ac:dyDescent="0.25">
      <c r="A11" s="23"/>
      <c r="B11" s="26"/>
      <c r="D11" s="97"/>
    </row>
    <row r="12" spans="1:5" x14ac:dyDescent="0.25">
      <c r="A12" s="23"/>
      <c r="B12" s="26"/>
      <c r="D12" s="105" t="s">
        <v>137</v>
      </c>
      <c r="E12" s="12" t="s">
        <v>133</v>
      </c>
    </row>
    <row r="13" spans="1:5" x14ac:dyDescent="0.25">
      <c r="A13" s="23"/>
      <c r="B13" s="26"/>
      <c r="D13" s="106"/>
      <c r="E13" s="12" t="s">
        <v>134</v>
      </c>
    </row>
    <row r="14" spans="1:5" x14ac:dyDescent="0.25">
      <c r="A14" s="23"/>
      <c r="B14" s="26"/>
      <c r="D14" s="96"/>
      <c r="E14" s="95"/>
    </row>
    <row r="15" spans="1:5" x14ac:dyDescent="0.25">
      <c r="A15" s="23"/>
      <c r="B15" s="26"/>
      <c r="D15" s="8"/>
    </row>
    <row r="16" spans="1:5" x14ac:dyDescent="0.25">
      <c r="A16" s="23"/>
      <c r="B16" s="26"/>
      <c r="D16" s="8"/>
    </row>
    <row r="17" spans="1:2" x14ac:dyDescent="0.25">
      <c r="A17" s="23"/>
      <c r="B17" s="26"/>
    </row>
    <row r="18" spans="1:2" x14ac:dyDescent="0.25">
      <c r="A18" s="23"/>
      <c r="B18" s="26"/>
    </row>
    <row r="19" spans="1:2" x14ac:dyDescent="0.25">
      <c r="A19" s="23"/>
      <c r="B19" s="26"/>
    </row>
    <row r="20" spans="1:2" x14ac:dyDescent="0.25">
      <c r="A20" s="23"/>
      <c r="B20" s="26"/>
    </row>
    <row r="21" spans="1:2" x14ac:dyDescent="0.25">
      <c r="A21" s="23"/>
      <c r="B21" s="26"/>
    </row>
    <row r="22" spans="1:2" x14ac:dyDescent="0.25">
      <c r="A22" s="23"/>
      <c r="B22" s="26"/>
    </row>
    <row r="23" spans="1:2" x14ac:dyDescent="0.25">
      <c r="A23" s="23"/>
      <c r="B23" s="26"/>
    </row>
    <row r="24" spans="1:2" x14ac:dyDescent="0.25">
      <c r="A24" s="23"/>
      <c r="B24" s="26"/>
    </row>
    <row r="25" spans="1:2" x14ac:dyDescent="0.25">
      <c r="A25" s="23"/>
      <c r="B25" s="26"/>
    </row>
    <row r="26" spans="1:2" x14ac:dyDescent="0.25">
      <c r="A26" s="23"/>
      <c r="B26" s="26"/>
    </row>
    <row r="27" spans="1:2" x14ac:dyDescent="0.25">
      <c r="A27" s="23"/>
      <c r="B27" s="26"/>
    </row>
    <row r="28" spans="1:2" x14ac:dyDescent="0.25">
      <c r="A28" s="23"/>
      <c r="B28" s="26"/>
    </row>
    <row r="29" spans="1:2" x14ac:dyDescent="0.25">
      <c r="A29" s="23"/>
      <c r="B29" s="26"/>
    </row>
    <row r="30" spans="1:2" x14ac:dyDescent="0.25">
      <c r="A30" s="23"/>
      <c r="B30" s="26"/>
    </row>
    <row r="31" spans="1:2" x14ac:dyDescent="0.25">
      <c r="A31" s="23"/>
      <c r="B31" s="26"/>
    </row>
    <row r="32" spans="1:2" x14ac:dyDescent="0.25">
      <c r="A32" s="23"/>
      <c r="B32" s="26"/>
    </row>
    <row r="33" spans="1:2" x14ac:dyDescent="0.25">
      <c r="A33" s="23"/>
      <c r="B33" s="26"/>
    </row>
    <row r="34" spans="1:2" x14ac:dyDescent="0.25">
      <c r="A34" s="23"/>
      <c r="B34" s="26"/>
    </row>
    <row r="35" spans="1:2" x14ac:dyDescent="0.25">
      <c r="A35" s="23"/>
      <c r="B35" s="26"/>
    </row>
    <row r="36" spans="1:2" x14ac:dyDescent="0.25">
      <c r="A36" s="23"/>
      <c r="B36" s="26"/>
    </row>
    <row r="37" spans="1:2" x14ac:dyDescent="0.25">
      <c r="A37" s="23"/>
      <c r="B37" s="26"/>
    </row>
    <row r="38" spans="1:2" x14ac:dyDescent="0.25">
      <c r="A38" s="23"/>
      <c r="B38" s="26"/>
    </row>
    <row r="39" spans="1:2" x14ac:dyDescent="0.25">
      <c r="A39" s="23"/>
      <c r="B39" s="26"/>
    </row>
    <row r="40" spans="1:2" x14ac:dyDescent="0.25">
      <c r="A40" s="23"/>
      <c r="B40" s="25"/>
    </row>
  </sheetData>
  <sheetProtection algorithmName="SHA-512" hashValue="r5CjIzZvzgTGvkxb6Nv4EGUKKnSn9NX2Q1vt+yq125DebR7AWTCt8DIb4iu0lx5MmztFoIYsO3o8I7Ty/obqVw==" saltValue="sT6msckYxzDFoLgg6BuWHA==" spinCount="100000" sheet="1" objects="1" scenarios="1" selectLockedCells="1" selectUnlockedCells="1"/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DU!$A$2:$A$44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L33"/>
  <sheetViews>
    <sheetView showGridLines="0" zoomScale="90" zoomScaleNormal="90" workbookViewId="0">
      <selection activeCell="K10" sqref="K10"/>
    </sheetView>
  </sheetViews>
  <sheetFormatPr baseColWidth="10" defaultRowHeight="15" x14ac:dyDescent="0.25"/>
  <cols>
    <col min="1" max="1" width="3.42578125" customWidth="1"/>
    <col min="2" max="3" width="3.140625" customWidth="1"/>
    <col min="4" max="4" width="14.140625" customWidth="1"/>
    <col min="5" max="5" width="19.140625" style="14" bestFit="1" customWidth="1"/>
    <col min="6" max="6" width="21" bestFit="1" customWidth="1"/>
    <col min="7" max="7" width="21.42578125" customWidth="1"/>
    <col min="8" max="8" width="6.42578125" bestFit="1" customWidth="1"/>
    <col min="9" max="9" width="18.42578125" customWidth="1"/>
    <col min="10" max="10" width="24.7109375" customWidth="1"/>
    <col min="11" max="11" width="19.42578125" bestFit="1" customWidth="1"/>
    <col min="12" max="12" width="23.85546875" customWidth="1"/>
  </cols>
  <sheetData>
    <row r="1" spans="1:12" s="9" customFormat="1" x14ac:dyDescent="0.25">
      <c r="A1" s="10"/>
      <c r="E1" s="20"/>
      <c r="F1" s="11"/>
    </row>
    <row r="2" spans="1:12" ht="38.25" customHeight="1" x14ac:dyDescent="0.25">
      <c r="A2" s="24"/>
    </row>
    <row r="3" spans="1:12" ht="23.25" x14ac:dyDescent="0.35">
      <c r="A3" s="24"/>
      <c r="D3" s="64" t="s">
        <v>78</v>
      </c>
      <c r="E3" s="65"/>
      <c r="F3" s="66"/>
    </row>
    <row r="4" spans="1:12" ht="15.75" x14ac:dyDescent="0.25">
      <c r="A4" s="24"/>
      <c r="D4" s="67" t="str">
        <f>'ID PROCESO'!D3</f>
        <v>PROCESO DE SELECCIÓN INTERNO [FOLIO]</v>
      </c>
      <c r="E4" s="65"/>
      <c r="F4" s="66"/>
    </row>
    <row r="5" spans="1:12" ht="15.75" x14ac:dyDescent="0.25">
      <c r="A5" s="24"/>
      <c r="D5" s="67" t="str">
        <f>'ID PROCESO'!D4</f>
        <v>Puesto - Unidad</v>
      </c>
      <c r="E5" s="65"/>
      <c r="F5" s="66"/>
    </row>
    <row r="6" spans="1:12" ht="27" customHeight="1" x14ac:dyDescent="0.25">
      <c r="A6" s="24"/>
    </row>
    <row r="7" spans="1:12" s="14" customFormat="1" x14ac:dyDescent="0.25">
      <c r="A7" s="29"/>
      <c r="D7" s="32" t="s">
        <v>79</v>
      </c>
      <c r="E7" s="33" t="s">
        <v>87</v>
      </c>
      <c r="F7" s="33" t="s">
        <v>80</v>
      </c>
      <c r="G7" s="33" t="s">
        <v>86</v>
      </c>
      <c r="H7" s="33" t="s">
        <v>85</v>
      </c>
      <c r="I7" s="33" t="s">
        <v>81</v>
      </c>
      <c r="J7" s="33" t="s">
        <v>83</v>
      </c>
      <c r="K7" s="33" t="s">
        <v>82</v>
      </c>
      <c r="L7" s="31" t="s">
        <v>84</v>
      </c>
    </row>
    <row r="8" spans="1:12" x14ac:dyDescent="0.25">
      <c r="A8" s="24"/>
      <c r="C8" s="30" t="s">
        <v>12</v>
      </c>
      <c r="D8" s="60"/>
      <c r="E8" s="61"/>
      <c r="F8" s="62"/>
      <c r="G8" s="62"/>
      <c r="H8" s="62"/>
      <c r="I8" s="62"/>
      <c r="J8" s="62"/>
      <c r="K8" s="62"/>
      <c r="L8" s="63"/>
    </row>
    <row r="9" spans="1:12" x14ac:dyDescent="0.25">
      <c r="A9" s="24"/>
      <c r="C9" s="30" t="s">
        <v>13</v>
      </c>
      <c r="D9" s="60"/>
      <c r="E9" s="61"/>
      <c r="F9" s="62"/>
      <c r="G9" s="62"/>
      <c r="H9" s="62"/>
      <c r="I9" s="62"/>
      <c r="J9" s="62"/>
      <c r="K9" s="62"/>
      <c r="L9" s="63"/>
    </row>
    <row r="10" spans="1:12" x14ac:dyDescent="0.25">
      <c r="A10" s="24"/>
      <c r="C10" s="30" t="s">
        <v>14</v>
      </c>
      <c r="D10" s="60"/>
      <c r="E10" s="61"/>
      <c r="F10" s="62"/>
      <c r="G10" s="62"/>
      <c r="H10" s="62"/>
      <c r="I10" s="62"/>
      <c r="J10" s="62"/>
      <c r="K10" s="62"/>
      <c r="L10" s="63"/>
    </row>
    <row r="11" spans="1:12" x14ac:dyDescent="0.25">
      <c r="A11" s="24"/>
    </row>
    <row r="12" spans="1:12" x14ac:dyDescent="0.25">
      <c r="A12" s="24"/>
    </row>
    <row r="13" spans="1:12" x14ac:dyDescent="0.25">
      <c r="A13" s="24"/>
    </row>
    <row r="14" spans="1:12" x14ac:dyDescent="0.25">
      <c r="A14" s="24"/>
    </row>
    <row r="15" spans="1:12" x14ac:dyDescent="0.25">
      <c r="A15" s="24"/>
    </row>
    <row r="16" spans="1:12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</sheetData>
  <sheetProtection algorithmName="SHA-512" hashValue="cBQATsaFJz/Yinc3S7/j7BXSbGG0zScr53Uk10SBQf+RzW+IqEFgx1s89IbaT76C+l4GZM4SPX5119t2i6F7vA==" saltValue="LmHpgdK/GkV6NZF6IrOpmg==" spinCount="100000" sheet="1" objects="1" scenarios="1" selectLockedCells="1" selectUnlockedCells="1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A499"/>
  </sheetPr>
  <dimension ref="A1:J29"/>
  <sheetViews>
    <sheetView showGridLines="0" zoomScale="90" zoomScaleNormal="90" workbookViewId="0">
      <selection activeCell="J33" sqref="J33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4.42578125" customWidth="1"/>
    <col min="4" max="4" width="15.28515625" customWidth="1"/>
    <col min="5" max="5" width="22.42578125" customWidth="1"/>
    <col min="6" max="6" width="37.7109375" bestFit="1" customWidth="1"/>
    <col min="7" max="7" width="9.140625" customWidth="1"/>
    <col min="8" max="8" width="18.5703125" style="14" customWidth="1"/>
    <col min="9" max="10" width="18.5703125" style="14" bestFit="1" customWidth="1"/>
  </cols>
  <sheetData>
    <row r="1" spans="1:10" s="9" customFormat="1" x14ac:dyDescent="0.25">
      <c r="A1" s="10"/>
      <c r="F1" s="11"/>
      <c r="H1" s="20"/>
      <c r="I1" s="20"/>
      <c r="J1" s="20"/>
    </row>
    <row r="2" spans="1:10" x14ac:dyDescent="0.25">
      <c r="A2" s="24"/>
    </row>
    <row r="3" spans="1:10" ht="23.25" x14ac:dyDescent="0.35">
      <c r="A3" s="24"/>
      <c r="C3" s="64" t="s">
        <v>135</v>
      </c>
      <c r="D3" s="64"/>
    </row>
    <row r="4" spans="1:10" ht="15.75" x14ac:dyDescent="0.25">
      <c r="A4" s="24"/>
      <c r="C4" s="67" t="str">
        <f>'ID PROCESO'!D3</f>
        <v>PROCESO DE SELECCIÓN INTERNO [FOLIO]</v>
      </c>
      <c r="D4" s="67"/>
    </row>
    <row r="5" spans="1:10" ht="15.75" x14ac:dyDescent="0.25">
      <c r="A5" s="24"/>
      <c r="C5" s="67" t="str">
        <f>'ID PROCESO'!D4</f>
        <v>Puesto - Unidad</v>
      </c>
      <c r="D5" s="67"/>
    </row>
    <row r="6" spans="1:10" ht="15.75" x14ac:dyDescent="0.25">
      <c r="A6" s="24"/>
      <c r="C6" s="13"/>
      <c r="D6" s="13"/>
    </row>
    <row r="7" spans="1:10" ht="17.25" customHeight="1" x14ac:dyDescent="0.25">
      <c r="A7" s="24"/>
      <c r="D7" s="49" t="s">
        <v>103</v>
      </c>
      <c r="E7" s="49" t="s">
        <v>3</v>
      </c>
      <c r="F7" s="49" t="s">
        <v>118</v>
      </c>
      <c r="G7" s="50" t="s">
        <v>89</v>
      </c>
      <c r="H7" s="51">
        <f>POSTULANTES!E8</f>
        <v>0</v>
      </c>
      <c r="I7" s="52">
        <f>POSTULANTES!E9</f>
        <v>0</v>
      </c>
      <c r="J7" s="52">
        <f>POSTULANTES!E10</f>
        <v>0</v>
      </c>
    </row>
    <row r="8" spans="1:10" s="2" customFormat="1" ht="48" x14ac:dyDescent="0.25">
      <c r="A8" s="36"/>
      <c r="C8" s="109" t="s">
        <v>91</v>
      </c>
      <c r="D8" s="107">
        <v>0.3</v>
      </c>
      <c r="E8" s="108" t="s">
        <v>92</v>
      </c>
      <c r="F8" s="55" t="s">
        <v>4</v>
      </c>
      <c r="G8" s="56">
        <v>7</v>
      </c>
      <c r="H8" s="111"/>
      <c r="I8" s="111"/>
      <c r="J8" s="111"/>
    </row>
    <row r="9" spans="1:10" s="2" customFormat="1" ht="36" x14ac:dyDescent="0.25">
      <c r="A9" s="36"/>
      <c r="C9" s="109"/>
      <c r="D9" s="108"/>
      <c r="E9" s="110"/>
      <c r="F9" s="55" t="s">
        <v>5</v>
      </c>
      <c r="G9" s="56">
        <v>4</v>
      </c>
      <c r="H9" s="111"/>
      <c r="I9" s="111"/>
      <c r="J9" s="111"/>
    </row>
    <row r="10" spans="1:10" s="2" customFormat="1" ht="48.75" customHeight="1" x14ac:dyDescent="0.25">
      <c r="A10" s="36"/>
      <c r="C10" s="109"/>
      <c r="D10" s="108"/>
      <c r="E10" s="108" t="s">
        <v>74</v>
      </c>
      <c r="F10" s="55" t="s">
        <v>6</v>
      </c>
      <c r="G10" s="56">
        <v>7</v>
      </c>
      <c r="H10" s="111"/>
      <c r="I10" s="111"/>
      <c r="J10" s="111"/>
    </row>
    <row r="11" spans="1:10" s="2" customFormat="1" ht="36" x14ac:dyDescent="0.25">
      <c r="A11" s="36"/>
      <c r="C11" s="109"/>
      <c r="D11" s="108"/>
      <c r="E11" s="110"/>
      <c r="F11" s="55" t="s">
        <v>7</v>
      </c>
      <c r="G11" s="56">
        <v>4</v>
      </c>
      <c r="H11" s="111"/>
      <c r="I11" s="111"/>
      <c r="J11" s="111"/>
    </row>
    <row r="12" spans="1:10" s="2" customFormat="1" ht="36" x14ac:dyDescent="0.25">
      <c r="A12" s="36"/>
      <c r="C12" s="109"/>
      <c r="D12" s="108"/>
      <c r="E12" s="110"/>
      <c r="F12" s="55" t="s">
        <v>8</v>
      </c>
      <c r="G12" s="56">
        <v>1</v>
      </c>
      <c r="H12" s="111"/>
      <c r="I12" s="111"/>
      <c r="J12" s="111"/>
    </row>
    <row r="13" spans="1:10" s="2" customFormat="1" ht="49.5" customHeight="1" x14ac:dyDescent="0.25">
      <c r="A13" s="36"/>
      <c r="C13" s="109"/>
      <c r="D13" s="108"/>
      <c r="E13" s="110" t="s">
        <v>75</v>
      </c>
      <c r="F13" s="55" t="s">
        <v>10</v>
      </c>
      <c r="G13" s="56">
        <v>7</v>
      </c>
      <c r="H13" s="111"/>
      <c r="I13" s="111"/>
      <c r="J13" s="111"/>
    </row>
    <row r="14" spans="1:10" s="2" customFormat="1" ht="48" x14ac:dyDescent="0.25">
      <c r="A14" s="36"/>
      <c r="C14" s="109"/>
      <c r="D14" s="108"/>
      <c r="E14" s="110"/>
      <c r="F14" s="55" t="s">
        <v>9</v>
      </c>
      <c r="G14" s="56">
        <v>4</v>
      </c>
      <c r="H14" s="111"/>
      <c r="I14" s="111"/>
      <c r="J14" s="111"/>
    </row>
    <row r="15" spans="1:10" s="2" customFormat="1" ht="47.25" customHeight="1" x14ac:dyDescent="0.25">
      <c r="A15" s="36"/>
      <c r="C15" s="109"/>
      <c r="D15" s="108"/>
      <c r="E15" s="110"/>
      <c r="F15" s="55" t="s">
        <v>11</v>
      </c>
      <c r="G15" s="56">
        <v>1</v>
      </c>
      <c r="H15" s="111"/>
      <c r="I15" s="111"/>
      <c r="J15" s="111"/>
    </row>
    <row r="16" spans="1:10" s="2" customFormat="1" x14ac:dyDescent="0.25">
      <c r="A16" s="36"/>
      <c r="C16" s="57"/>
      <c r="E16" s="115" t="s">
        <v>96</v>
      </c>
      <c r="F16" s="116"/>
      <c r="G16" s="116"/>
      <c r="H16" s="59" t="e">
        <f>AVERAGE(H8:H15)</f>
        <v>#DIV/0!</v>
      </c>
      <c r="I16" s="59" t="e">
        <f t="shared" ref="I16:J16" si="0">AVERAGE(I8:I15)</f>
        <v>#DIV/0!</v>
      </c>
      <c r="J16" s="59" t="e">
        <f t="shared" si="0"/>
        <v>#DIV/0!</v>
      </c>
    </row>
    <row r="17" spans="1:10" s="2" customFormat="1" x14ac:dyDescent="0.25">
      <c r="A17" s="36"/>
      <c r="C17" s="57"/>
      <c r="G17" s="37"/>
      <c r="H17" s="19"/>
      <c r="I17" s="19"/>
      <c r="J17" s="19"/>
    </row>
    <row r="18" spans="1:10" s="2" customFormat="1" ht="91.5" x14ac:dyDescent="0.25">
      <c r="A18" s="36"/>
      <c r="C18" s="58" t="s">
        <v>67</v>
      </c>
      <c r="D18" s="53">
        <v>0.3</v>
      </c>
      <c r="E18" s="54" t="s">
        <v>76</v>
      </c>
      <c r="F18" s="112" t="s">
        <v>93</v>
      </c>
      <c r="G18" s="112"/>
      <c r="H18" s="56"/>
      <c r="I18" s="56"/>
      <c r="J18" s="56"/>
    </row>
    <row r="19" spans="1:10" s="2" customFormat="1" x14ac:dyDescent="0.25">
      <c r="A19" s="36"/>
      <c r="C19" s="57"/>
      <c r="E19" s="19"/>
      <c r="G19" s="38"/>
      <c r="H19" s="19"/>
      <c r="I19" s="19"/>
      <c r="J19" s="19"/>
    </row>
    <row r="20" spans="1:10" s="2" customFormat="1" x14ac:dyDescent="0.25">
      <c r="A20" s="36"/>
      <c r="C20" s="57"/>
      <c r="E20" s="113" t="s">
        <v>104</v>
      </c>
      <c r="F20" s="114"/>
      <c r="G20" s="114"/>
      <c r="H20" s="59" t="e">
        <f>AVERAGE(H16,H18)</f>
        <v>#DIV/0!</v>
      </c>
      <c r="I20" s="59" t="e">
        <f t="shared" ref="I20:J20" si="1">AVERAGE(I16,I18)</f>
        <v>#DIV/0!</v>
      </c>
      <c r="J20" s="59" t="e">
        <f t="shared" si="1"/>
        <v>#DIV/0!</v>
      </c>
    </row>
    <row r="21" spans="1:10" s="2" customFormat="1" x14ac:dyDescent="0.25">
      <c r="A21" s="36"/>
      <c r="C21" s="57"/>
      <c r="E21" s="113" t="s">
        <v>97</v>
      </c>
      <c r="F21" s="114"/>
      <c r="G21" s="114"/>
      <c r="H21" s="45" t="e">
        <f>IF(H20&gt;=4,"PRESELECCIONADO/A","EXCLUIDO/A")</f>
        <v>#DIV/0!</v>
      </c>
      <c r="I21" s="45" t="e">
        <f t="shared" ref="I21:J21" si="2">IF(I20&gt;=4,"PRESELECCIONADO/A","EXCLUIDO/A")</f>
        <v>#DIV/0!</v>
      </c>
      <c r="J21" s="45" t="e">
        <f t="shared" si="2"/>
        <v>#DIV/0!</v>
      </c>
    </row>
    <row r="22" spans="1:10" s="2" customFormat="1" x14ac:dyDescent="0.25">
      <c r="A22" s="36"/>
      <c r="C22" s="57"/>
      <c r="E22" s="19"/>
      <c r="G22" s="38"/>
      <c r="H22" s="19"/>
      <c r="I22" s="19"/>
      <c r="J22" s="19"/>
    </row>
    <row r="23" spans="1:10" s="2" customFormat="1" ht="91.5" customHeight="1" x14ac:dyDescent="0.25">
      <c r="A23" s="36"/>
      <c r="C23" s="58" t="s">
        <v>90</v>
      </c>
      <c r="D23" s="53">
        <v>0.4</v>
      </c>
      <c r="E23" s="54" t="s">
        <v>138</v>
      </c>
      <c r="F23" s="112" t="s">
        <v>131</v>
      </c>
      <c r="G23" s="112"/>
      <c r="H23" s="56">
        <f>'PAUTA EV ENTREVISTA UNIDAD'!G26</f>
        <v>0</v>
      </c>
      <c r="I23" s="56">
        <f>'PAUTA EV ENTREVISTA UNIDAD'!I26</f>
        <v>0</v>
      </c>
      <c r="J23" s="56">
        <f>'PAUTA EV ENTREVISTA UNIDAD'!K26</f>
        <v>0</v>
      </c>
    </row>
    <row r="24" spans="1:10" s="2" customFormat="1" x14ac:dyDescent="0.25">
      <c r="A24" s="36"/>
      <c r="H24" s="19"/>
      <c r="I24" s="19"/>
      <c r="J24" s="19"/>
    </row>
    <row r="25" spans="1:10" s="2" customFormat="1" ht="15.75" x14ac:dyDescent="0.25">
      <c r="A25" s="36"/>
      <c r="F25" s="46"/>
      <c r="G25" s="47" t="s">
        <v>94</v>
      </c>
      <c r="H25" s="59" t="e">
        <f t="shared" ref="H25:J25" si="3">((0.3*H16)+(0.3*H18)+(0.4*H23))/1</f>
        <v>#DIV/0!</v>
      </c>
      <c r="I25" s="59" t="e">
        <f t="shared" si="3"/>
        <v>#DIV/0!</v>
      </c>
      <c r="J25" s="59" t="e">
        <f t="shared" si="3"/>
        <v>#DIV/0!</v>
      </c>
    </row>
    <row r="26" spans="1:10" s="2" customFormat="1" ht="15.75" x14ac:dyDescent="0.25">
      <c r="A26" s="36"/>
      <c r="F26" s="48"/>
      <c r="G26" s="47" t="s">
        <v>95</v>
      </c>
      <c r="H26" s="44" t="e">
        <f>IF(H25&gt;=4,"PRESELECCIONADO/A","EXCLUIDO/A")</f>
        <v>#DIV/0!</v>
      </c>
      <c r="I26" s="44" t="e">
        <f t="shared" ref="I26:J26" si="4">IF(I25&gt;=4,"PRESELECCIONADO/A","EXCLUIDO/A")</f>
        <v>#DIV/0!</v>
      </c>
      <c r="J26" s="44" t="e">
        <f t="shared" si="4"/>
        <v>#DIV/0!</v>
      </c>
    </row>
    <row r="27" spans="1:10" ht="18.75" x14ac:dyDescent="0.3">
      <c r="A27" s="34"/>
      <c r="G27" s="16"/>
    </row>
    <row r="28" spans="1:10" x14ac:dyDescent="0.25">
      <c r="A28" s="34"/>
    </row>
    <row r="29" spans="1:10" x14ac:dyDescent="0.25">
      <c r="A29" s="24"/>
    </row>
  </sheetData>
  <sheetProtection algorithmName="SHA-512" hashValue="V+RvC/KRrUCIACtshSnJKatzGVnno59mGXfyxlbgA8UXKLw1QBIw9tNfFKsL3mtTvkUd9I7977DbA+ec1WmvZw==" saltValue="wgDZlzh9IRNCCyLm73hreg==" spinCount="100000" sheet="1" objects="1" scenarios="1" selectLockedCells="1" selectUnlockedCells="1"/>
  <mergeCells count="19">
    <mergeCell ref="J13:J15"/>
    <mergeCell ref="F23:G23"/>
    <mergeCell ref="E20:G20"/>
    <mergeCell ref="E13:E15"/>
    <mergeCell ref="E16:G16"/>
    <mergeCell ref="E21:G21"/>
    <mergeCell ref="F18:G18"/>
    <mergeCell ref="J8:J9"/>
    <mergeCell ref="E10:E12"/>
    <mergeCell ref="H10:H12"/>
    <mergeCell ref="I10:I12"/>
    <mergeCell ref="J10:J12"/>
    <mergeCell ref="D8:D15"/>
    <mergeCell ref="C8:C15"/>
    <mergeCell ref="E8:E9"/>
    <mergeCell ref="H8:H9"/>
    <mergeCell ref="I8:I9"/>
    <mergeCell ref="H13:H15"/>
    <mergeCell ref="I13:I15"/>
  </mergeCells>
  <dataValidations count="5">
    <dataValidation type="list" allowBlank="1" showInputMessage="1" showErrorMessage="1" sqref="H13:J15" xr:uid="{00000000-0002-0000-0300-000000000000}">
      <formula1>$G$13:$G$15</formula1>
    </dataValidation>
    <dataValidation type="list" allowBlank="1" showInputMessage="1" showErrorMessage="1" sqref="H10:J12" xr:uid="{00000000-0002-0000-0300-000001000000}">
      <formula1>$G$10:$G$12</formula1>
    </dataValidation>
    <dataValidation type="list" allowBlank="1" showInputMessage="1" showErrorMessage="1" sqref="H8:J9" xr:uid="{00000000-0002-0000-0300-000002000000}">
      <formula1>$G$8:$G$9</formula1>
    </dataValidation>
    <dataValidation type="decimal" allowBlank="1" showInputMessage="1" showErrorMessage="1" sqref="H18:J18" xr:uid="{00000000-0002-0000-0300-000003000000}">
      <formula1>1</formula1>
      <formula2>7</formula2>
    </dataValidation>
    <dataValidation type="decimal" allowBlank="1" showInputMessage="1" showErrorMessage="1" sqref="H23:J23" xr:uid="{00000000-0002-0000-0300-000004000000}">
      <formula1>0</formula1>
      <formula2>7</formula2>
    </dataValidation>
  </dataValidation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A499"/>
  </sheetPr>
  <dimension ref="A1:J24"/>
  <sheetViews>
    <sheetView showGridLines="0" topLeftCell="A8" zoomScale="90" zoomScaleNormal="90" workbookViewId="0">
      <selection activeCell="F3" sqref="F3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4.42578125" customWidth="1"/>
    <col min="4" max="4" width="22.42578125" customWidth="1"/>
    <col min="5" max="5" width="13.140625" bestFit="1" customWidth="1"/>
    <col min="6" max="6" width="31.28515625" bestFit="1" customWidth="1"/>
    <col min="7" max="7" width="9.140625" customWidth="1"/>
    <col min="8" max="10" width="18.5703125" customWidth="1"/>
  </cols>
  <sheetData>
    <row r="1" spans="1:10" s="9" customFormat="1" x14ac:dyDescent="0.25">
      <c r="A1" s="10"/>
      <c r="F1" s="11"/>
    </row>
    <row r="2" spans="1:10" x14ac:dyDescent="0.25">
      <c r="A2" s="24"/>
    </row>
    <row r="3" spans="1:10" ht="23.25" x14ac:dyDescent="0.35">
      <c r="A3" s="24"/>
      <c r="C3" s="64" t="s">
        <v>88</v>
      </c>
    </row>
    <row r="4" spans="1:10" ht="15.75" x14ac:dyDescent="0.25">
      <c r="A4" s="24"/>
      <c r="C4" s="67" t="str">
        <f>'ID PROCESO'!D3</f>
        <v>PROCESO DE SELECCIÓN INTERNO [FOLIO]</v>
      </c>
    </row>
    <row r="5" spans="1:10" ht="15.75" x14ac:dyDescent="0.25">
      <c r="A5" s="24"/>
      <c r="C5" s="67" t="str">
        <f>'ID PROCESO'!D4</f>
        <v>Puesto - Unidad</v>
      </c>
    </row>
    <row r="6" spans="1:10" ht="15.75" x14ac:dyDescent="0.25">
      <c r="A6" s="24"/>
      <c r="C6" s="13"/>
    </row>
    <row r="7" spans="1:10" ht="17.25" customHeight="1" x14ac:dyDescent="0.25">
      <c r="A7" s="24"/>
      <c r="D7" s="49" t="s">
        <v>3</v>
      </c>
      <c r="E7" s="49" t="s">
        <v>103</v>
      </c>
      <c r="F7" s="49" t="s">
        <v>118</v>
      </c>
      <c r="G7" s="80" t="s">
        <v>89</v>
      </c>
      <c r="H7" s="81">
        <f>POSTULANTES!E8</f>
        <v>0</v>
      </c>
      <c r="I7" s="81">
        <f>POSTULANTES!E9</f>
        <v>0</v>
      </c>
      <c r="J7" s="81">
        <f>POSTULANTES!E10</f>
        <v>0</v>
      </c>
    </row>
    <row r="8" spans="1:10" ht="60" x14ac:dyDescent="0.25">
      <c r="A8" s="24"/>
      <c r="C8" s="117" t="s">
        <v>91</v>
      </c>
      <c r="D8" s="108" t="s">
        <v>92</v>
      </c>
      <c r="E8" s="107">
        <v>0.4</v>
      </c>
      <c r="F8" s="55" t="s">
        <v>4</v>
      </c>
      <c r="G8" s="56">
        <v>7</v>
      </c>
      <c r="H8" s="111"/>
      <c r="I8" s="111"/>
      <c r="J8" s="111"/>
    </row>
    <row r="9" spans="1:10" ht="36.75" x14ac:dyDescent="0.25">
      <c r="A9" s="24"/>
      <c r="C9" s="117"/>
      <c r="D9" s="110"/>
      <c r="E9" s="108"/>
      <c r="F9" s="79" t="s">
        <v>5</v>
      </c>
      <c r="G9" s="56">
        <v>4</v>
      </c>
      <c r="H9" s="111"/>
      <c r="I9" s="111"/>
      <c r="J9" s="111"/>
    </row>
    <row r="10" spans="1:10" ht="48.75" customHeight="1" x14ac:dyDescent="0.25">
      <c r="A10" s="24"/>
      <c r="C10" s="117"/>
      <c r="D10" s="108" t="s">
        <v>74</v>
      </c>
      <c r="E10" s="108"/>
      <c r="F10" s="79" t="s">
        <v>6</v>
      </c>
      <c r="G10" s="56">
        <v>7</v>
      </c>
      <c r="H10" s="111"/>
      <c r="I10" s="111"/>
      <c r="J10" s="111"/>
    </row>
    <row r="11" spans="1:10" ht="36.75" x14ac:dyDescent="0.25">
      <c r="A11" s="24"/>
      <c r="C11" s="117"/>
      <c r="D11" s="110"/>
      <c r="E11" s="108"/>
      <c r="F11" s="79" t="s">
        <v>7</v>
      </c>
      <c r="G11" s="56">
        <v>4</v>
      </c>
      <c r="H11" s="111"/>
      <c r="I11" s="111"/>
      <c r="J11" s="111"/>
    </row>
    <row r="12" spans="1:10" ht="36.75" x14ac:dyDescent="0.25">
      <c r="A12" s="24"/>
      <c r="C12" s="117"/>
      <c r="D12" s="110"/>
      <c r="E12" s="108"/>
      <c r="F12" s="79" t="s">
        <v>8</v>
      </c>
      <c r="G12" s="56">
        <v>1</v>
      </c>
      <c r="H12" s="111"/>
      <c r="I12" s="111"/>
      <c r="J12" s="111"/>
    </row>
    <row r="13" spans="1:10" ht="49.5" customHeight="1" x14ac:dyDescent="0.25">
      <c r="A13" s="24"/>
      <c r="C13" s="117"/>
      <c r="D13" s="110" t="s">
        <v>75</v>
      </c>
      <c r="E13" s="108"/>
      <c r="F13" s="79" t="s">
        <v>10</v>
      </c>
      <c r="G13" s="56">
        <v>7</v>
      </c>
      <c r="H13" s="111"/>
      <c r="I13" s="111"/>
      <c r="J13" s="111"/>
    </row>
    <row r="14" spans="1:10" ht="48.75" x14ac:dyDescent="0.25">
      <c r="A14" s="24"/>
      <c r="C14" s="117"/>
      <c r="D14" s="110"/>
      <c r="E14" s="108"/>
      <c r="F14" s="79" t="s">
        <v>9</v>
      </c>
      <c r="G14" s="56">
        <v>4</v>
      </c>
      <c r="H14" s="111"/>
      <c r="I14" s="111"/>
      <c r="J14" s="111"/>
    </row>
    <row r="15" spans="1:10" ht="47.25" customHeight="1" x14ac:dyDescent="0.25">
      <c r="A15" s="24"/>
      <c r="C15" s="117"/>
      <c r="D15" s="110"/>
      <c r="E15" s="108"/>
      <c r="F15" s="55" t="s">
        <v>11</v>
      </c>
      <c r="G15" s="56">
        <v>1</v>
      </c>
      <c r="H15" s="111"/>
      <c r="I15" s="111"/>
      <c r="J15" s="111"/>
    </row>
    <row r="16" spans="1:10" x14ac:dyDescent="0.25">
      <c r="A16" s="24"/>
      <c r="D16" s="118" t="s">
        <v>96</v>
      </c>
      <c r="E16" s="118"/>
      <c r="F16" s="119"/>
      <c r="G16" s="119"/>
      <c r="H16" s="75" t="e">
        <f>AVERAGE(H8:H15)</f>
        <v>#DIV/0!</v>
      </c>
      <c r="I16" s="75" t="e">
        <f t="shared" ref="I16:J16" si="0">AVERAGE(I8:I15)</f>
        <v>#DIV/0!</v>
      </c>
      <c r="J16" s="75" t="e">
        <f t="shared" si="0"/>
        <v>#DIV/0!</v>
      </c>
    </row>
    <row r="17" spans="1:10" x14ac:dyDescent="0.25">
      <c r="A17" s="24"/>
      <c r="D17" s="14"/>
      <c r="E17" s="14"/>
      <c r="F17" s="2"/>
      <c r="G17" s="3"/>
      <c r="H17" s="19"/>
      <c r="I17" s="76"/>
      <c r="J17" s="76"/>
    </row>
    <row r="18" spans="1:10" ht="91.5" customHeight="1" x14ac:dyDescent="0.25">
      <c r="A18" s="24"/>
      <c r="C18" s="82" t="s">
        <v>90</v>
      </c>
      <c r="D18" s="54" t="s">
        <v>138</v>
      </c>
      <c r="E18" s="53">
        <v>0.6</v>
      </c>
      <c r="F18" s="112" t="s">
        <v>131</v>
      </c>
      <c r="G18" s="112"/>
      <c r="H18" s="56">
        <f>'PAUTA EV ENTREVISTA UNIDAD'!G26</f>
        <v>0</v>
      </c>
      <c r="I18" s="56">
        <f>'PAUTA EV ENTREVISTA UNIDAD'!I26</f>
        <v>0</v>
      </c>
      <c r="J18" s="56">
        <f>'PAUTA EV ENTREVISTA UNIDAD'!K26</f>
        <v>0</v>
      </c>
    </row>
    <row r="19" spans="1:10" x14ac:dyDescent="0.25">
      <c r="A19" s="24"/>
    </row>
    <row r="20" spans="1:10" ht="15.75" x14ac:dyDescent="0.25">
      <c r="A20" s="24"/>
      <c r="F20" s="46"/>
      <c r="G20" s="83" t="s">
        <v>94</v>
      </c>
      <c r="H20" s="77" t="e">
        <f>((0.4*H16)+(0.6*H18))/1</f>
        <v>#DIV/0!</v>
      </c>
      <c r="I20" s="77" t="e">
        <f>((0.4*I16)+(0.6*I18))/1</f>
        <v>#DIV/0!</v>
      </c>
      <c r="J20" s="77" t="e">
        <f t="shared" ref="J20" si="1">((0.4*J16)+(0.6*J18))/1</f>
        <v>#DIV/0!</v>
      </c>
    </row>
    <row r="21" spans="1:10" ht="15.75" x14ac:dyDescent="0.25">
      <c r="A21" s="24"/>
      <c r="F21" s="84"/>
      <c r="G21" s="83" t="s">
        <v>95</v>
      </c>
      <c r="H21" s="78" t="e">
        <f>IF(H20&gt;=4,"PRESELECCIONADO/A","EXCLUIDO/A")</f>
        <v>#DIV/0!</v>
      </c>
      <c r="I21" s="78" t="e">
        <f t="shared" ref="I21:J21" si="2">IF(I20&gt;=4,"PRESELECCIONADO/A","EXCLUIDO/A")</f>
        <v>#DIV/0!</v>
      </c>
      <c r="J21" s="78" t="e">
        <f t="shared" si="2"/>
        <v>#DIV/0!</v>
      </c>
    </row>
    <row r="22" spans="1:10" ht="18.75" x14ac:dyDescent="0.3">
      <c r="A22" s="34"/>
      <c r="G22" s="16"/>
    </row>
    <row r="23" spans="1:10" x14ac:dyDescent="0.25">
      <c r="A23" s="34"/>
    </row>
    <row r="24" spans="1:10" x14ac:dyDescent="0.25">
      <c r="A24" s="24"/>
    </row>
  </sheetData>
  <sheetProtection algorithmName="SHA-512" hashValue="d6UH6snjN4+xWrMVJAItmcjIhmOKzuDbxdc/tCp02xdruxy13WodhL75owHvz6MBdd9+b0fjgI5B6dAYJyIPWQ==" saltValue="WQx2Gju6i8dYW4q0GvERmA==" spinCount="100000" sheet="1" objects="1" scenarios="1" selectLockedCells="1" selectUnlockedCells="1"/>
  <mergeCells count="16">
    <mergeCell ref="F18:G18"/>
    <mergeCell ref="E8:E15"/>
    <mergeCell ref="D16:G16"/>
    <mergeCell ref="D13:D15"/>
    <mergeCell ref="H13:H15"/>
    <mergeCell ref="C8:C15"/>
    <mergeCell ref="D8:D9"/>
    <mergeCell ref="H8:H9"/>
    <mergeCell ref="I8:I9"/>
    <mergeCell ref="J8:J9"/>
    <mergeCell ref="D10:D12"/>
    <mergeCell ref="H10:H12"/>
    <mergeCell ref="I10:I12"/>
    <mergeCell ref="J10:J12"/>
    <mergeCell ref="I13:I15"/>
    <mergeCell ref="J13:J15"/>
  </mergeCells>
  <dataValidations count="4">
    <dataValidation type="decimal" allowBlank="1" showInputMessage="1" showErrorMessage="1" sqref="H18:J18" xr:uid="{00000000-0002-0000-0400-000000000000}">
      <formula1>0</formula1>
      <formula2>7</formula2>
    </dataValidation>
    <dataValidation type="list" allowBlank="1" showInputMessage="1" showErrorMessage="1" sqref="H8:J9" xr:uid="{00000000-0002-0000-0400-000001000000}">
      <formula1>$G$8:$G$9</formula1>
    </dataValidation>
    <dataValidation type="list" allowBlank="1" showInputMessage="1" showErrorMessage="1" sqref="H10:J12" xr:uid="{00000000-0002-0000-0400-000002000000}">
      <formula1>$G$10:$G$12</formula1>
    </dataValidation>
    <dataValidation type="list" allowBlank="1" showInputMessage="1" showErrorMessage="1" sqref="H13:J15" xr:uid="{00000000-0002-0000-0400-000003000000}">
      <formula1>$G$13:$G$15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L43"/>
  <sheetViews>
    <sheetView showGridLines="0" zoomScale="90" zoomScaleNormal="90" workbookViewId="0">
      <selection activeCell="C4" sqref="C4"/>
    </sheetView>
  </sheetViews>
  <sheetFormatPr baseColWidth="10" defaultRowHeight="15" x14ac:dyDescent="0.25"/>
  <cols>
    <col min="1" max="1" width="3.42578125" customWidth="1"/>
    <col min="2" max="2" width="3.85546875" customWidth="1"/>
    <col min="3" max="3" width="15.5703125" customWidth="1"/>
    <col min="4" max="4" width="17.42578125" bestFit="1" customWidth="1"/>
    <col min="5" max="5" width="53" customWidth="1"/>
    <col min="6" max="6" width="10.5703125" bestFit="1" customWidth="1"/>
    <col min="7" max="7" width="13" bestFit="1" customWidth="1"/>
    <col min="8" max="8" width="18.42578125" style="14" bestFit="1" customWidth="1"/>
    <col min="9" max="9" width="13" bestFit="1" customWidth="1"/>
    <col min="10" max="10" width="18.42578125" bestFit="1" customWidth="1"/>
    <col min="11" max="11" width="10.5703125" bestFit="1" customWidth="1"/>
    <col min="12" max="12" width="18.42578125" bestFit="1" customWidth="1"/>
  </cols>
  <sheetData>
    <row r="1" spans="1:12" x14ac:dyDescent="0.25">
      <c r="A1" s="10"/>
      <c r="B1" s="9"/>
      <c r="C1" s="9"/>
      <c r="D1" s="9"/>
      <c r="E1" s="41"/>
      <c r="F1" s="41"/>
      <c r="G1" s="41"/>
      <c r="H1" s="42"/>
      <c r="I1" s="41"/>
      <c r="J1" s="41"/>
      <c r="K1" s="41"/>
      <c r="L1" s="41"/>
    </row>
    <row r="2" spans="1:12" x14ac:dyDescent="0.25">
      <c r="A2" s="24"/>
    </row>
    <row r="3" spans="1:12" ht="23.25" x14ac:dyDescent="0.35">
      <c r="A3" s="24"/>
      <c r="C3" s="64" t="s">
        <v>139</v>
      </c>
    </row>
    <row r="4" spans="1:12" ht="15.75" x14ac:dyDescent="0.25">
      <c r="A4" s="24"/>
      <c r="C4" s="67" t="str">
        <f>'ID PROCESO'!D3</f>
        <v>PROCESO DE SELECCIÓN INTERNO [FOLIO]</v>
      </c>
    </row>
    <row r="5" spans="1:12" ht="15.75" x14ac:dyDescent="0.25">
      <c r="A5" s="24"/>
      <c r="C5" s="67" t="str">
        <f>'ID PROCESO'!D4</f>
        <v>Puesto - Unidad</v>
      </c>
    </row>
    <row r="6" spans="1:12" ht="15.75" x14ac:dyDescent="0.25">
      <c r="A6" s="24"/>
      <c r="C6" s="67"/>
    </row>
    <row r="7" spans="1:12" ht="15.75" x14ac:dyDescent="0.25">
      <c r="A7" s="24"/>
      <c r="C7" s="67" t="s">
        <v>136</v>
      </c>
    </row>
    <row r="8" spans="1:12" x14ac:dyDescent="0.25">
      <c r="A8" s="24"/>
    </row>
    <row r="9" spans="1:12" ht="15.75" customHeight="1" x14ac:dyDescent="0.25">
      <c r="A9" s="24"/>
      <c r="C9" s="125" t="s">
        <v>103</v>
      </c>
      <c r="D9" s="108" t="s">
        <v>3</v>
      </c>
      <c r="E9" s="124" t="s">
        <v>118</v>
      </c>
      <c r="F9" s="124" t="s">
        <v>89</v>
      </c>
      <c r="G9" s="123">
        <f>POSTULANTES!E8</f>
        <v>0</v>
      </c>
      <c r="H9" s="123"/>
      <c r="I9" s="123">
        <f>POSTULANTES!E9</f>
        <v>0</v>
      </c>
      <c r="J9" s="123"/>
      <c r="K9" s="123">
        <f>POSTULANTES!E10</f>
        <v>0</v>
      </c>
      <c r="L9" s="123"/>
    </row>
    <row r="10" spans="1:12" ht="25.5" customHeight="1" x14ac:dyDescent="0.25">
      <c r="A10" s="24"/>
      <c r="C10" s="125"/>
      <c r="D10" s="108"/>
      <c r="E10" s="124"/>
      <c r="F10" s="124"/>
      <c r="G10" s="68" t="s">
        <v>130</v>
      </c>
      <c r="H10" s="68" t="s">
        <v>105</v>
      </c>
      <c r="I10" s="68" t="s">
        <v>130</v>
      </c>
      <c r="J10" s="68" t="s">
        <v>105</v>
      </c>
      <c r="K10" s="68" t="s">
        <v>130</v>
      </c>
      <c r="L10" s="68" t="s">
        <v>105</v>
      </c>
    </row>
    <row r="11" spans="1:12" ht="36" customHeight="1" x14ac:dyDescent="0.25">
      <c r="A11" s="24"/>
      <c r="C11" s="120">
        <v>0.2</v>
      </c>
      <c r="D11" s="121" t="s">
        <v>124</v>
      </c>
      <c r="E11" s="69" t="s">
        <v>125</v>
      </c>
      <c r="F11" s="69">
        <v>7</v>
      </c>
      <c r="G11" s="108"/>
      <c r="H11" s="122">
        <f>IF($C11="","complete casilla PONDERACIÓN",(G11/7))</f>
        <v>0</v>
      </c>
      <c r="I11" s="108"/>
      <c r="J11" s="122">
        <f>IF($C11="","complete casilla PONDERACIÓN",(I11/7))</f>
        <v>0</v>
      </c>
      <c r="K11" s="108"/>
      <c r="L11" s="122">
        <f>IF($C11="","complete casilla PONDERACIÓN",(K11/7))</f>
        <v>0</v>
      </c>
    </row>
    <row r="12" spans="1:12" ht="36" customHeight="1" x14ac:dyDescent="0.25">
      <c r="A12" s="24"/>
      <c r="C12" s="120"/>
      <c r="D12" s="121"/>
      <c r="E12" s="69" t="s">
        <v>127</v>
      </c>
      <c r="F12" s="69">
        <v>4</v>
      </c>
      <c r="G12" s="108"/>
      <c r="H12" s="122"/>
      <c r="I12" s="108"/>
      <c r="J12" s="122"/>
      <c r="K12" s="108"/>
      <c r="L12" s="122"/>
    </row>
    <row r="13" spans="1:12" ht="36" customHeight="1" x14ac:dyDescent="0.25">
      <c r="A13" s="24"/>
      <c r="C13" s="120"/>
      <c r="D13" s="121"/>
      <c r="E13" s="69" t="s">
        <v>126</v>
      </c>
      <c r="F13" s="69">
        <v>1</v>
      </c>
      <c r="G13" s="108"/>
      <c r="H13" s="122"/>
      <c r="I13" s="108"/>
      <c r="J13" s="122"/>
      <c r="K13" s="108"/>
      <c r="L13" s="122"/>
    </row>
    <row r="14" spans="1:12" ht="36" customHeight="1" x14ac:dyDescent="0.25">
      <c r="A14" s="24"/>
      <c r="C14" s="120">
        <v>0.2</v>
      </c>
      <c r="D14" s="121" t="s">
        <v>120</v>
      </c>
      <c r="E14" s="69" t="s">
        <v>107</v>
      </c>
      <c r="F14" s="69">
        <v>7</v>
      </c>
      <c r="G14" s="108"/>
      <c r="H14" s="122">
        <f>IF($C14="","complete casilla PONDERACIÓN",(G14/7))</f>
        <v>0</v>
      </c>
      <c r="I14" s="108"/>
      <c r="J14" s="122">
        <f>IF($C14="","complete casilla PONDERACIÓN",(I14/7))</f>
        <v>0</v>
      </c>
      <c r="K14" s="108"/>
      <c r="L14" s="122">
        <f>IF($C14="","complete casilla PONDERACIÓN",(K14/7))</f>
        <v>0</v>
      </c>
    </row>
    <row r="15" spans="1:12" ht="36" customHeight="1" x14ac:dyDescent="0.25">
      <c r="A15" s="24"/>
      <c r="C15" s="120"/>
      <c r="D15" s="121"/>
      <c r="E15" s="69" t="s">
        <v>109</v>
      </c>
      <c r="F15" s="69">
        <v>4</v>
      </c>
      <c r="G15" s="108"/>
      <c r="H15" s="122"/>
      <c r="I15" s="108"/>
      <c r="J15" s="122"/>
      <c r="K15" s="108"/>
      <c r="L15" s="122"/>
    </row>
    <row r="16" spans="1:12" ht="36" customHeight="1" x14ac:dyDescent="0.25">
      <c r="A16" s="24"/>
      <c r="C16" s="120"/>
      <c r="D16" s="121"/>
      <c r="E16" s="69" t="s">
        <v>108</v>
      </c>
      <c r="F16" s="69">
        <v>1</v>
      </c>
      <c r="G16" s="108"/>
      <c r="H16" s="122"/>
      <c r="I16" s="108"/>
      <c r="J16" s="122"/>
      <c r="K16" s="108"/>
      <c r="L16" s="122"/>
    </row>
    <row r="17" spans="1:12" ht="36" customHeight="1" x14ac:dyDescent="0.25">
      <c r="A17" s="24"/>
      <c r="C17" s="120">
        <v>0.2</v>
      </c>
      <c r="D17" s="121" t="s">
        <v>119</v>
      </c>
      <c r="E17" s="69" t="s">
        <v>110</v>
      </c>
      <c r="F17" s="69">
        <v>7</v>
      </c>
      <c r="G17" s="108"/>
      <c r="H17" s="122">
        <f>IF($C17="","complete casilla PONDERACIÓN",(G17/7))</f>
        <v>0</v>
      </c>
      <c r="I17" s="108"/>
      <c r="J17" s="122">
        <f>IF($C17="","complete casilla PONDERACIÓN",(I17/7))</f>
        <v>0</v>
      </c>
      <c r="K17" s="108"/>
      <c r="L17" s="122">
        <f>IF($C17="","complete casilla PONDERACIÓN",(K17/7))</f>
        <v>0</v>
      </c>
    </row>
    <row r="18" spans="1:12" ht="36" customHeight="1" x14ac:dyDescent="0.25">
      <c r="A18" s="24"/>
      <c r="C18" s="120"/>
      <c r="D18" s="121"/>
      <c r="E18" s="69" t="s">
        <v>111</v>
      </c>
      <c r="F18" s="69">
        <v>4</v>
      </c>
      <c r="G18" s="108"/>
      <c r="H18" s="122"/>
      <c r="I18" s="108"/>
      <c r="J18" s="122"/>
      <c r="K18" s="108"/>
      <c r="L18" s="122"/>
    </row>
    <row r="19" spans="1:12" ht="36" customHeight="1" x14ac:dyDescent="0.25">
      <c r="A19" s="24"/>
      <c r="C19" s="120"/>
      <c r="D19" s="121"/>
      <c r="E19" s="69" t="s">
        <v>112</v>
      </c>
      <c r="F19" s="69">
        <v>1</v>
      </c>
      <c r="G19" s="108"/>
      <c r="H19" s="122"/>
      <c r="I19" s="108"/>
      <c r="J19" s="122"/>
      <c r="K19" s="108"/>
      <c r="L19" s="122"/>
    </row>
    <row r="20" spans="1:12" ht="36" customHeight="1" x14ac:dyDescent="0.25">
      <c r="A20" s="24"/>
      <c r="C20" s="120">
        <v>0.2</v>
      </c>
      <c r="D20" s="121" t="s">
        <v>121</v>
      </c>
      <c r="E20" s="69" t="s">
        <v>113</v>
      </c>
      <c r="F20" s="69">
        <v>7</v>
      </c>
      <c r="G20" s="108"/>
      <c r="H20" s="122">
        <f>IF($C20="","complete casilla PONDERACIÓN",(G20/7))</f>
        <v>0</v>
      </c>
      <c r="I20" s="108"/>
      <c r="J20" s="122">
        <f>IF($C20="","complete casilla PONDERACIÓN",(I20/7))</f>
        <v>0</v>
      </c>
      <c r="K20" s="108"/>
      <c r="L20" s="122">
        <f>IF($C20="","complete casilla PONDERACIÓN",(K20/7))</f>
        <v>0</v>
      </c>
    </row>
    <row r="21" spans="1:12" ht="36" customHeight="1" x14ac:dyDescent="0.25">
      <c r="A21" s="24"/>
      <c r="C21" s="120"/>
      <c r="D21" s="121"/>
      <c r="E21" s="69" t="s">
        <v>114</v>
      </c>
      <c r="F21" s="69">
        <v>4</v>
      </c>
      <c r="G21" s="108"/>
      <c r="H21" s="122"/>
      <c r="I21" s="108"/>
      <c r="J21" s="122"/>
      <c r="K21" s="108"/>
      <c r="L21" s="122"/>
    </row>
    <row r="22" spans="1:12" ht="36" customHeight="1" x14ac:dyDescent="0.25">
      <c r="A22" s="24"/>
      <c r="C22" s="120"/>
      <c r="D22" s="121"/>
      <c r="E22" s="69" t="s">
        <v>115</v>
      </c>
      <c r="F22" s="69">
        <v>1</v>
      </c>
      <c r="G22" s="108"/>
      <c r="H22" s="122"/>
      <c r="I22" s="108"/>
      <c r="J22" s="122"/>
      <c r="K22" s="108"/>
      <c r="L22" s="122"/>
    </row>
    <row r="23" spans="1:12" ht="36" customHeight="1" x14ac:dyDescent="0.25">
      <c r="A23" s="24"/>
      <c r="C23" s="120">
        <v>0.2</v>
      </c>
      <c r="D23" s="121" t="s">
        <v>122</v>
      </c>
      <c r="E23" s="69" t="s">
        <v>123</v>
      </c>
      <c r="F23" s="69">
        <v>7</v>
      </c>
      <c r="G23" s="108"/>
      <c r="H23" s="122">
        <f>IF($C23="","complete casilla PONDERACIÓN",(G23/7))</f>
        <v>0</v>
      </c>
      <c r="I23" s="108"/>
      <c r="J23" s="122">
        <f>IF($C23="","complete casilla PONDERACIÓN",(I23/7))</f>
        <v>0</v>
      </c>
      <c r="K23" s="108"/>
      <c r="L23" s="122">
        <f>IF($C23="","complete casilla PONDERACIÓN",(K23/7))</f>
        <v>0</v>
      </c>
    </row>
    <row r="24" spans="1:12" ht="36" customHeight="1" x14ac:dyDescent="0.25">
      <c r="A24" s="24"/>
      <c r="C24" s="120"/>
      <c r="D24" s="121"/>
      <c r="E24" s="69" t="s">
        <v>116</v>
      </c>
      <c r="F24" s="69">
        <v>4</v>
      </c>
      <c r="G24" s="108"/>
      <c r="H24" s="122"/>
      <c r="I24" s="108"/>
      <c r="J24" s="122"/>
      <c r="K24" s="108"/>
      <c r="L24" s="122"/>
    </row>
    <row r="25" spans="1:12" ht="36" customHeight="1" x14ac:dyDescent="0.25">
      <c r="A25" s="24"/>
      <c r="C25" s="120"/>
      <c r="D25" s="121"/>
      <c r="E25" s="69" t="s">
        <v>117</v>
      </c>
      <c r="F25" s="69">
        <v>1</v>
      </c>
      <c r="G25" s="108"/>
      <c r="H25" s="122"/>
      <c r="I25" s="108"/>
      <c r="J25" s="122"/>
      <c r="K25" s="108"/>
      <c r="L25" s="122"/>
    </row>
    <row r="26" spans="1:12" s="39" customFormat="1" ht="27" customHeight="1" x14ac:dyDescent="0.2">
      <c r="A26" s="43"/>
      <c r="C26" s="74">
        <f>SUM(C11:C25)</f>
        <v>1</v>
      </c>
      <c r="G26" s="70">
        <f t="shared" ref="G26:L26" si="0">IFERROR(SUM((G11*$C$11)+(G14*$C$14)+(G17*$C$17)+(G20*$C$20)+(G23*$C$23)),"COMPLETE LAS CASIILLAS")</f>
        <v>0</v>
      </c>
      <c r="H26" s="71">
        <f t="shared" si="0"/>
        <v>0</v>
      </c>
      <c r="I26" s="70">
        <f t="shared" si="0"/>
        <v>0</v>
      </c>
      <c r="J26" s="71">
        <f t="shared" si="0"/>
        <v>0</v>
      </c>
      <c r="K26" s="70">
        <f t="shared" si="0"/>
        <v>0</v>
      </c>
      <c r="L26" s="71">
        <f t="shared" si="0"/>
        <v>0</v>
      </c>
    </row>
    <row r="27" spans="1:12" x14ac:dyDescent="0.25">
      <c r="A27" s="24"/>
      <c r="D27" s="35"/>
      <c r="E27" s="35"/>
      <c r="F27" s="35"/>
      <c r="G27" s="72" t="s">
        <v>106</v>
      </c>
      <c r="H27" s="73"/>
      <c r="I27" s="72" t="s">
        <v>106</v>
      </c>
      <c r="J27" s="73"/>
      <c r="K27" s="72" t="s">
        <v>106</v>
      </c>
      <c r="L27" s="73"/>
    </row>
    <row r="28" spans="1:12" x14ac:dyDescent="0.25">
      <c r="A28" s="24"/>
      <c r="G28" s="1"/>
      <c r="H28" s="40"/>
    </row>
    <row r="29" spans="1:12" x14ac:dyDescent="0.25">
      <c r="A29" s="24"/>
      <c r="G29" s="1"/>
      <c r="H29" s="40"/>
    </row>
    <row r="30" spans="1:12" x14ac:dyDescent="0.25">
      <c r="A30" s="24"/>
      <c r="C30" s="39"/>
    </row>
    <row r="31" spans="1:12" x14ac:dyDescent="0.25">
      <c r="A31" s="24"/>
    </row>
    <row r="32" spans="1:12" ht="15" customHeight="1" x14ac:dyDescent="0.25">
      <c r="A32" s="24"/>
    </row>
    <row r="33" spans="1:1" x14ac:dyDescent="0.25">
      <c r="A33" s="24"/>
    </row>
    <row r="34" spans="1:1" ht="15" customHeight="1" x14ac:dyDescent="0.25">
      <c r="A34" s="24"/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  <row r="38" spans="1:1" x14ac:dyDescent="0.25">
      <c r="A38" s="24"/>
    </row>
    <row r="39" spans="1:1" x14ac:dyDescent="0.25">
      <c r="A39" s="24"/>
    </row>
    <row r="40" spans="1:1" x14ac:dyDescent="0.25">
      <c r="A40" s="24"/>
    </row>
    <row r="41" spans="1:1" x14ac:dyDescent="0.25">
      <c r="A41" s="24"/>
    </row>
    <row r="42" spans="1:1" x14ac:dyDescent="0.25">
      <c r="A42" s="24"/>
    </row>
    <row r="43" spans="1:1" x14ac:dyDescent="0.25">
      <c r="A43" s="24"/>
    </row>
  </sheetData>
  <sheetProtection algorithmName="SHA-512" hashValue="ae+XDf2mXRs+BZ2yT6RBnfGNPTQL7+FDlrf9dRqdgD4Tl2FexyLP9ahmDJGi7AYjNHBxboIKQIVM6io8jn4i/w==" saltValue="3dsUJ3j4Ie7f13Zp3Wh11g==" spinCount="100000" sheet="1" objects="1" scenarios="1" selectLockedCells="1" selectUnlockedCells="1"/>
  <protectedRanges>
    <protectedRange sqref="G9 G11:G25 C11:C25 I11:I25 K11:K25 K9 I9" name="Rango1_11"/>
  </protectedRanges>
  <mergeCells count="47">
    <mergeCell ref="K9:L9"/>
    <mergeCell ref="K11:K13"/>
    <mergeCell ref="L11:L13"/>
    <mergeCell ref="K14:K16"/>
    <mergeCell ref="L14:L16"/>
    <mergeCell ref="K17:K19"/>
    <mergeCell ref="L17:L19"/>
    <mergeCell ref="K20:K22"/>
    <mergeCell ref="L20:L22"/>
    <mergeCell ref="K23:K25"/>
    <mergeCell ref="L23:L25"/>
    <mergeCell ref="I9:J9"/>
    <mergeCell ref="I11:I13"/>
    <mergeCell ref="J11:J13"/>
    <mergeCell ref="I14:I16"/>
    <mergeCell ref="J14:J16"/>
    <mergeCell ref="I17:I19"/>
    <mergeCell ref="J17:J19"/>
    <mergeCell ref="I20:I22"/>
    <mergeCell ref="J20:J22"/>
    <mergeCell ref="I23:I25"/>
    <mergeCell ref="J23:J25"/>
    <mergeCell ref="D14:D16"/>
    <mergeCell ref="D9:D10"/>
    <mergeCell ref="G9:H9"/>
    <mergeCell ref="E9:E10"/>
    <mergeCell ref="C9:C10"/>
    <mergeCell ref="C11:C13"/>
    <mergeCell ref="C14:C16"/>
    <mergeCell ref="D11:D13"/>
    <mergeCell ref="F9:F10"/>
    <mergeCell ref="H23:H25"/>
    <mergeCell ref="G11:G13"/>
    <mergeCell ref="G14:G16"/>
    <mergeCell ref="G17:G19"/>
    <mergeCell ref="G20:G22"/>
    <mergeCell ref="G23:G25"/>
    <mergeCell ref="H11:H13"/>
    <mergeCell ref="H14:H16"/>
    <mergeCell ref="H17:H19"/>
    <mergeCell ref="H20:H22"/>
    <mergeCell ref="C20:C22"/>
    <mergeCell ref="C23:C25"/>
    <mergeCell ref="D20:D22"/>
    <mergeCell ref="D23:D25"/>
    <mergeCell ref="C17:C19"/>
    <mergeCell ref="D17:D19"/>
  </mergeCells>
  <conditionalFormatting sqref="C11 C14 C17 C20 C23">
    <cfRule type="cellIs" dxfId="2" priority="4" operator="equal">
      <formula>""</formula>
    </cfRule>
  </conditionalFormatting>
  <conditionalFormatting sqref="C26">
    <cfRule type="cellIs" dxfId="1" priority="1" operator="lessThan">
      <formula>1</formula>
    </cfRule>
    <cfRule type="cellIs" dxfId="0" priority="2" operator="greaterThan">
      <formula>1</formula>
    </cfRule>
  </conditionalFormatting>
  <dataValidations count="6">
    <dataValidation type="decimal" allowBlank="1" showInputMessage="1" showErrorMessage="1" promptTitle="Indique % de importancia" prompt="Favor Indicar &quot;porcentaje&quot; que refleje la importancia que desea otorgarle a cada categoría de evaluación." sqref="C11 C14 C17 C20 C23" xr:uid="{00000000-0002-0000-0500-000000000000}">
      <formula1>0</formula1>
      <formula2>1</formula2>
    </dataValidation>
    <dataValidation type="list" allowBlank="1" showInputMessage="1" showErrorMessage="1" sqref="G11:G13 I11:I13 K11:K13" xr:uid="{00000000-0002-0000-0500-000001000000}">
      <formula1>$F$11:$F$13</formula1>
    </dataValidation>
    <dataValidation type="list" allowBlank="1" showInputMessage="1" showErrorMessage="1" sqref="G14:G16 I14:I16 K14:K16" xr:uid="{00000000-0002-0000-0500-000002000000}">
      <formula1>$F$14:$F$16</formula1>
    </dataValidation>
    <dataValidation type="list" allowBlank="1" showInputMessage="1" showErrorMessage="1" sqref="G17:G19 I17:I19 K17:K19" xr:uid="{00000000-0002-0000-0500-000003000000}">
      <formula1>$F$17:$F$19</formula1>
    </dataValidation>
    <dataValidation type="list" allowBlank="1" showInputMessage="1" showErrorMessage="1" sqref="G20:G22 I20:I22 K20:K22" xr:uid="{00000000-0002-0000-0500-000004000000}">
      <formula1>$F$20:$F$22</formula1>
    </dataValidation>
    <dataValidation type="list" allowBlank="1" showInputMessage="1" showErrorMessage="1" sqref="G23:G25 I23:I25 K23:K25" xr:uid="{00000000-0002-0000-0500-000005000000}">
      <formula1>$F$23:$F$25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6000000}">
          <x14:formula1>
            <xm:f>DU!$A$46:$A$47</xm:f>
          </x14:formula1>
          <xm:sqref>H27 J27 L27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J47"/>
  <sheetViews>
    <sheetView showGridLines="0" tabSelected="1" zoomScale="90" zoomScaleNormal="90" zoomScalePageLayoutView="90" workbookViewId="0">
      <selection activeCell="E16" sqref="E16:H16"/>
    </sheetView>
  </sheetViews>
  <sheetFormatPr baseColWidth="10" defaultRowHeight="15" x14ac:dyDescent="0.25"/>
  <cols>
    <col min="1" max="2" width="3.5703125" customWidth="1"/>
    <col min="3" max="3" width="19.7109375" customWidth="1"/>
    <col min="4" max="4" width="14.42578125" bestFit="1" customWidth="1"/>
    <col min="6" max="7" width="11.42578125" customWidth="1"/>
    <col min="8" max="8" width="49" customWidth="1"/>
  </cols>
  <sheetData>
    <row r="1" spans="1:9" x14ac:dyDescent="0.25">
      <c r="A1" s="89"/>
      <c r="B1" s="24"/>
      <c r="C1" s="24"/>
      <c r="D1" s="24"/>
      <c r="E1" s="24"/>
      <c r="F1" s="24"/>
      <c r="G1" s="24"/>
      <c r="H1" s="24"/>
    </row>
    <row r="2" spans="1:9" ht="15" customHeight="1" x14ac:dyDescent="0.3">
      <c r="A2" s="89"/>
      <c r="B2" s="24"/>
      <c r="C2" s="85" t="str">
        <f>'ID PROCESO'!D3</f>
        <v>PROCESO DE SELECCIÓN INTERNO [FOLIO]</v>
      </c>
      <c r="D2" s="86"/>
      <c r="E2" s="86"/>
      <c r="F2" s="86"/>
      <c r="G2" s="86"/>
      <c r="H2" s="86"/>
      <c r="I2" s="17"/>
    </row>
    <row r="3" spans="1:9" ht="27.75" customHeight="1" x14ac:dyDescent="0.25">
      <c r="A3" s="89"/>
      <c r="B3" s="24"/>
      <c r="C3" s="90" t="str">
        <f>'ID PROCESO'!D4</f>
        <v>Puesto - Unidad</v>
      </c>
      <c r="D3" s="86"/>
      <c r="E3" s="86"/>
      <c r="F3" s="86"/>
      <c r="G3" s="86"/>
      <c r="H3" s="86"/>
      <c r="I3" s="17"/>
    </row>
    <row r="4" spans="1:9" x14ac:dyDescent="0.25">
      <c r="A4" s="9"/>
    </row>
    <row r="5" spans="1:9" x14ac:dyDescent="0.25">
      <c r="A5" s="9"/>
      <c r="C5" s="87" t="s">
        <v>137</v>
      </c>
      <c r="D5" s="87"/>
      <c r="E5" s="87"/>
      <c r="F5" s="87"/>
      <c r="G5" s="87"/>
      <c r="H5" s="87"/>
      <c r="I5" s="17"/>
    </row>
    <row r="6" spans="1:9" ht="7.5" customHeight="1" x14ac:dyDescent="0.25">
      <c r="A6" s="9"/>
    </row>
    <row r="7" spans="1:9" x14ac:dyDescent="0.25">
      <c r="A7" s="9"/>
      <c r="C7" t="str">
        <f>'ID PROCESO'!E12</f>
        <v>Nombre representante de la Unidad 1 - Puesto y Unidad</v>
      </c>
    </row>
    <row r="8" spans="1:9" x14ac:dyDescent="0.25">
      <c r="A8" s="9"/>
      <c r="C8" t="str">
        <f>'ID PROCESO'!E13</f>
        <v>Nombre representante de la Unidad 2 - Puesto y Unidad</v>
      </c>
    </row>
    <row r="9" spans="1:9" x14ac:dyDescent="0.25">
      <c r="A9" s="9"/>
    </row>
    <row r="10" spans="1:9" x14ac:dyDescent="0.25">
      <c r="A10" s="9"/>
    </row>
    <row r="11" spans="1:9" x14ac:dyDescent="0.25">
      <c r="A11" s="9"/>
      <c r="C11" s="88" t="s">
        <v>99</v>
      </c>
      <c r="D11" s="88"/>
      <c r="E11" s="88"/>
      <c r="F11" s="88"/>
      <c r="G11" s="88"/>
      <c r="H11" s="88"/>
      <c r="I11" s="21"/>
    </row>
    <row r="12" spans="1:9" ht="7.5" customHeight="1" x14ac:dyDescent="0.25">
      <c r="A12" s="9"/>
    </row>
    <row r="13" spans="1:9" x14ac:dyDescent="0.25">
      <c r="A13" s="9"/>
      <c r="C13" s="93" t="s">
        <v>132</v>
      </c>
      <c r="D13" s="94" t="s">
        <v>95</v>
      </c>
      <c r="E13" s="127" t="s">
        <v>98</v>
      </c>
      <c r="F13" s="128"/>
      <c r="G13" s="128"/>
      <c r="H13" s="128"/>
    </row>
    <row r="14" spans="1:9" x14ac:dyDescent="0.25">
      <c r="A14" s="9"/>
      <c r="C14" s="91">
        <f>POSTULANTES!E8</f>
        <v>0</v>
      </c>
      <c r="D14" s="92"/>
      <c r="E14" s="129"/>
      <c r="F14" s="130"/>
      <c r="G14" s="130"/>
      <c r="H14" s="130"/>
    </row>
    <row r="15" spans="1:9" x14ac:dyDescent="0.25">
      <c r="A15" s="9"/>
      <c r="C15" s="91">
        <f>POSTULANTES!E9</f>
        <v>0</v>
      </c>
      <c r="D15" s="92"/>
      <c r="E15" s="131"/>
      <c r="F15" s="132"/>
      <c r="G15" s="132"/>
      <c r="H15" s="132"/>
    </row>
    <row r="16" spans="1:9" x14ac:dyDescent="0.25">
      <c r="A16" s="9"/>
      <c r="C16" s="91">
        <f>POSTULANTES!E10</f>
        <v>0</v>
      </c>
      <c r="D16" s="92"/>
      <c r="E16" s="131"/>
      <c r="F16" s="132"/>
      <c r="G16" s="132"/>
      <c r="H16" s="132"/>
    </row>
    <row r="17" spans="1:10" x14ac:dyDescent="0.25">
      <c r="A17" s="9"/>
      <c r="C17" s="91"/>
      <c r="D17" s="92"/>
      <c r="E17" s="131"/>
      <c r="F17" s="132"/>
      <c r="G17" s="132"/>
      <c r="H17" s="132"/>
    </row>
    <row r="18" spans="1:10" x14ac:dyDescent="0.25">
      <c r="A18" s="9"/>
      <c r="C18" s="91"/>
      <c r="D18" s="92"/>
      <c r="E18" s="131"/>
      <c r="F18" s="132"/>
      <c r="G18" s="132"/>
      <c r="H18" s="132"/>
    </row>
    <row r="19" spans="1:10" x14ac:dyDescent="0.25">
      <c r="A19" s="9"/>
      <c r="C19" s="91"/>
      <c r="D19" s="92"/>
      <c r="E19" s="131"/>
      <c r="F19" s="132"/>
      <c r="G19" s="132"/>
      <c r="H19" s="132"/>
    </row>
    <row r="20" spans="1:10" x14ac:dyDescent="0.25">
      <c r="A20" s="9"/>
      <c r="C20" s="91"/>
      <c r="D20" s="92"/>
      <c r="E20" s="131"/>
      <c r="F20" s="132"/>
      <c r="G20" s="132"/>
      <c r="H20" s="132"/>
    </row>
    <row r="21" spans="1:10" x14ac:dyDescent="0.25">
      <c r="A21" s="9"/>
      <c r="C21" s="91"/>
      <c r="D21" s="92"/>
      <c r="E21" s="131"/>
      <c r="F21" s="132"/>
      <c r="G21" s="132"/>
      <c r="H21" s="132"/>
    </row>
    <row r="22" spans="1:10" x14ac:dyDescent="0.25">
      <c r="A22" s="9"/>
      <c r="C22" s="91"/>
      <c r="D22" s="92"/>
      <c r="E22" s="131"/>
      <c r="F22" s="132"/>
      <c r="G22" s="132"/>
      <c r="H22" s="132"/>
    </row>
    <row r="23" spans="1:10" x14ac:dyDescent="0.25">
      <c r="A23" s="9"/>
      <c r="C23" s="91"/>
      <c r="D23" s="92"/>
      <c r="E23" s="131"/>
      <c r="F23" s="132"/>
      <c r="G23" s="132"/>
      <c r="H23" s="132"/>
    </row>
    <row r="24" spans="1:10" x14ac:dyDescent="0.25">
      <c r="A24" s="9"/>
    </row>
    <row r="25" spans="1:10" x14ac:dyDescent="0.25">
      <c r="A25" s="9"/>
      <c r="C25" s="87" t="s">
        <v>100</v>
      </c>
      <c r="D25" s="87"/>
      <c r="E25" s="87"/>
      <c r="F25" s="87"/>
      <c r="G25" s="87"/>
      <c r="H25" s="87"/>
      <c r="I25" s="17"/>
    </row>
    <row r="26" spans="1:10" ht="7.5" customHeight="1" x14ac:dyDescent="0.25">
      <c r="A26" s="9"/>
      <c r="C26" s="17"/>
      <c r="D26" s="17"/>
      <c r="E26" s="17"/>
      <c r="F26" s="17"/>
      <c r="G26" s="17"/>
      <c r="H26" s="17"/>
      <c r="I26" s="17"/>
    </row>
    <row r="27" spans="1:10" ht="15" customHeight="1" x14ac:dyDescent="0.25">
      <c r="A27" s="9"/>
      <c r="C27" s="126" t="s">
        <v>140</v>
      </c>
      <c r="D27" s="126"/>
      <c r="E27" s="126"/>
      <c r="F27" s="126"/>
      <c r="G27" s="126"/>
      <c r="H27" s="126"/>
      <c r="I27" s="22"/>
      <c r="J27" s="18"/>
    </row>
    <row r="28" spans="1:10" x14ac:dyDescent="0.25">
      <c r="A28" s="9"/>
      <c r="C28" s="126"/>
      <c r="D28" s="126"/>
      <c r="E28" s="126"/>
      <c r="F28" s="126"/>
      <c r="G28" s="126"/>
      <c r="H28" s="126"/>
      <c r="I28" s="22"/>
    </row>
    <row r="29" spans="1:10" x14ac:dyDescent="0.25">
      <c r="A29" s="9"/>
      <c r="C29" s="126"/>
      <c r="D29" s="126"/>
      <c r="E29" s="126"/>
      <c r="F29" s="126"/>
      <c r="G29" s="126"/>
      <c r="H29" s="126"/>
      <c r="I29" s="22"/>
    </row>
    <row r="30" spans="1:10" x14ac:dyDescent="0.25">
      <c r="A30" s="9"/>
      <c r="C30" s="126"/>
      <c r="D30" s="126"/>
      <c r="E30" s="126"/>
      <c r="F30" s="126"/>
      <c r="G30" s="126"/>
      <c r="H30" s="126"/>
      <c r="I30" s="22"/>
    </row>
    <row r="31" spans="1:10" x14ac:dyDescent="0.25">
      <c r="A31" s="9"/>
      <c r="C31" s="126"/>
      <c r="D31" s="126"/>
      <c r="E31" s="126"/>
      <c r="F31" s="126"/>
      <c r="G31" s="126"/>
      <c r="H31" s="126"/>
      <c r="I31" s="22"/>
    </row>
    <row r="32" spans="1:10" x14ac:dyDescent="0.25">
      <c r="A32" s="9"/>
      <c r="C32" s="126"/>
      <c r="D32" s="126"/>
      <c r="E32" s="126"/>
      <c r="F32" s="126"/>
      <c r="G32" s="126"/>
      <c r="H32" s="126"/>
      <c r="I32" s="22"/>
    </row>
    <row r="33" spans="1:8" x14ac:dyDescent="0.25">
      <c r="A33" s="9"/>
      <c r="C33" s="126"/>
      <c r="D33" s="126"/>
      <c r="E33" s="126"/>
      <c r="F33" s="126"/>
      <c r="G33" s="126"/>
      <c r="H33" s="126"/>
    </row>
    <row r="34" spans="1:8" x14ac:dyDescent="0.25">
      <c r="A34" s="9"/>
      <c r="C34" s="126"/>
      <c r="D34" s="126"/>
      <c r="E34" s="126"/>
      <c r="F34" s="126"/>
      <c r="G34" s="126"/>
      <c r="H34" s="126"/>
    </row>
    <row r="35" spans="1:8" x14ac:dyDescent="0.25">
      <c r="A35" s="9"/>
      <c r="C35" s="126"/>
      <c r="D35" s="126"/>
      <c r="E35" s="126"/>
      <c r="F35" s="126"/>
      <c r="G35" s="126"/>
      <c r="H35" s="126"/>
    </row>
    <row r="36" spans="1:8" x14ac:dyDescent="0.25">
      <c r="A36" s="9"/>
      <c r="C36" s="126"/>
      <c r="D36" s="126"/>
      <c r="E36" s="126"/>
      <c r="F36" s="126"/>
      <c r="G36" s="126"/>
      <c r="H36" s="126"/>
    </row>
    <row r="37" spans="1:8" x14ac:dyDescent="0.25">
      <c r="A37" s="9"/>
      <c r="C37" s="126"/>
      <c r="D37" s="126"/>
      <c r="E37" s="126"/>
      <c r="F37" s="126"/>
      <c r="G37" s="126"/>
      <c r="H37" s="126"/>
    </row>
    <row r="38" spans="1:8" x14ac:dyDescent="0.25">
      <c r="A38" s="9"/>
      <c r="C38" s="126"/>
      <c r="D38" s="126"/>
      <c r="E38" s="126"/>
      <c r="F38" s="126"/>
      <c r="G38" s="126"/>
      <c r="H38" s="126"/>
    </row>
    <row r="39" spans="1:8" x14ac:dyDescent="0.25">
      <c r="A39" s="9"/>
      <c r="C39" s="126"/>
      <c r="D39" s="126"/>
      <c r="E39" s="126"/>
      <c r="F39" s="126"/>
      <c r="G39" s="126"/>
      <c r="H39" s="126"/>
    </row>
    <row r="40" spans="1:8" x14ac:dyDescent="0.25">
      <c r="A40" s="9"/>
      <c r="G40" s="18"/>
    </row>
    <row r="41" spans="1:8" x14ac:dyDescent="0.25">
      <c r="A41" s="9"/>
    </row>
    <row r="42" spans="1:8" x14ac:dyDescent="0.25">
      <c r="C42" s="15"/>
      <c r="D42" s="15"/>
      <c r="F42" s="15"/>
      <c r="G42" s="15"/>
      <c r="H42" s="15"/>
    </row>
    <row r="43" spans="1:8" x14ac:dyDescent="0.25">
      <c r="C43" t="s">
        <v>101</v>
      </c>
      <c r="F43" t="s">
        <v>101</v>
      </c>
    </row>
    <row r="46" spans="1:8" x14ac:dyDescent="0.25">
      <c r="D46" s="15"/>
      <c r="E46" s="15"/>
      <c r="F46" s="15"/>
    </row>
    <row r="47" spans="1:8" x14ac:dyDescent="0.25">
      <c r="D47" t="s">
        <v>102</v>
      </c>
    </row>
  </sheetData>
  <sheetProtection algorithmName="SHA-512" hashValue="FxeJHEzGSKnWG8827sM37R/zy1X7TjFqdlsycvHLtf4KqjTybVAZbpwo8mAnW92HNN7h/JOFC7k8TXSbAXT6FA==" saltValue="cb/dKSWpChhcVGHw4fs3OQ==" spinCount="100000" sheet="1" objects="1" scenarios="1" selectLockedCells="1" selectUnlockedCells="1"/>
  <mergeCells count="12">
    <mergeCell ref="C27:H39"/>
    <mergeCell ref="E13:H13"/>
    <mergeCell ref="E14:H14"/>
    <mergeCell ref="E15:H15"/>
    <mergeCell ref="E16:H16"/>
    <mergeCell ref="E17:H17"/>
    <mergeCell ref="E23:H23"/>
    <mergeCell ref="E18:H18"/>
    <mergeCell ref="E19:H19"/>
    <mergeCell ref="E20:H20"/>
    <mergeCell ref="E21:H21"/>
    <mergeCell ref="E22:H22"/>
  </mergeCells>
  <pageMargins left="0.7" right="0.7" top="0.75" bottom="0.75" header="0.3" footer="0.3"/>
  <pageSetup orientation="portrait" verticalDpi="360" r:id="rId1"/>
  <headerFooter>
    <oddHeader>&amp;LDEPARTAMENTO DE DESARROLLO DE PERSONAS&amp;RACTA DE SELECCIÓN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DU</vt:lpstr>
      <vt:lpstr>ID PROCESO</vt:lpstr>
      <vt:lpstr>POSTULANTES</vt:lpstr>
      <vt:lpstr>PAUTA EV GLOBAL (PT)</vt:lpstr>
      <vt:lpstr>PAUTA EV GLOBAL</vt:lpstr>
      <vt:lpstr>PAUTA EV ENTREVISTA UNIDAD</vt:lpstr>
      <vt:lpstr>SELECCIÓN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Llabrés</dc:creator>
  <cp:lastModifiedBy>Graciela Gamboa Monsalve</cp:lastModifiedBy>
  <cp:lastPrinted>2022-05-11T14:17:26Z</cp:lastPrinted>
  <dcterms:created xsi:type="dcterms:W3CDTF">2020-04-23T18:32:16Z</dcterms:created>
  <dcterms:modified xsi:type="dcterms:W3CDTF">2025-08-07T20:55:56Z</dcterms:modified>
</cp:coreProperties>
</file>